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Figure 2" sheetId="1" r:id="rId1"/>
    <sheet name="Figure 4" sheetId="3" r:id="rId2"/>
    <sheet name="Figure S2" sheetId="2" r:id="rId3"/>
    <sheet name="Figure S5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6" i="3" l="1"/>
  <c r="T15" i="3"/>
  <c r="W16" i="3"/>
  <c r="V16" i="3"/>
  <c r="U16" i="3"/>
  <c r="W15" i="3"/>
  <c r="V15" i="3"/>
  <c r="U15" i="3"/>
  <c r="L15" i="3"/>
  <c r="M15" i="3"/>
  <c r="N15" i="3"/>
  <c r="O15" i="3"/>
  <c r="P15" i="3"/>
  <c r="L16" i="3"/>
  <c r="M16" i="3"/>
  <c r="N16" i="3"/>
  <c r="O16" i="3"/>
  <c r="P16" i="3"/>
  <c r="Q16" i="3"/>
  <c r="Q15" i="3"/>
  <c r="D37" i="3"/>
  <c r="E37" i="3"/>
  <c r="F37" i="3"/>
  <c r="G37" i="3"/>
  <c r="H37" i="3"/>
  <c r="I37" i="3"/>
  <c r="D38" i="3"/>
  <c r="E38" i="3"/>
  <c r="F38" i="3"/>
  <c r="G38" i="3"/>
  <c r="H38" i="3"/>
  <c r="I38" i="3"/>
  <c r="C38" i="3"/>
  <c r="C37" i="3"/>
  <c r="B38" i="3"/>
  <c r="B37" i="3"/>
  <c r="AP38" i="1"/>
  <c r="AO38" i="1"/>
  <c r="AN38" i="1"/>
  <c r="AM38" i="1"/>
  <c r="AL38" i="1"/>
  <c r="AK38" i="1"/>
  <c r="AP37" i="1"/>
  <c r="AO37" i="1"/>
  <c r="AN37" i="1"/>
  <c r="AM37" i="1"/>
  <c r="AL37" i="1"/>
  <c r="AK37" i="1"/>
  <c r="AH54" i="1" l="1"/>
  <c r="AF54" i="1"/>
  <c r="AD54" i="1"/>
  <c r="AD38" i="1"/>
  <c r="AE38" i="1"/>
  <c r="AF38" i="1"/>
  <c r="AG38" i="1"/>
  <c r="AH38" i="1"/>
  <c r="AC38" i="1"/>
  <c r="AD53" i="1" l="1"/>
  <c r="AH53" i="1"/>
  <c r="AF53" i="1"/>
  <c r="AD37" i="1"/>
  <c r="AE37" i="1"/>
  <c r="AF37" i="1"/>
  <c r="AG37" i="1"/>
  <c r="AH37" i="1"/>
  <c r="AC37" i="1"/>
</calcChain>
</file>

<file path=xl/sharedStrings.xml><?xml version="1.0" encoding="utf-8"?>
<sst xmlns="http://schemas.openxmlformats.org/spreadsheetml/2006/main" count="295" uniqueCount="79">
  <si>
    <t>Figure 2</t>
  </si>
  <si>
    <t>Figure 2B</t>
  </si>
  <si>
    <t>voltage (mV)</t>
  </si>
  <si>
    <t>I / Imax</t>
  </si>
  <si>
    <t>SEM</t>
  </si>
  <si>
    <t>number of recordings</t>
  </si>
  <si>
    <t>without cAMP</t>
  </si>
  <si>
    <t>Figure 2E</t>
  </si>
  <si>
    <t>Steady-state activation curves K464E</t>
  </si>
  <si>
    <t>Steady-state activation curves K464A</t>
  </si>
  <si>
    <t>Steady-state activation curves mHCN2 WT</t>
  </si>
  <si>
    <t>Figure 2B,E</t>
  </si>
  <si>
    <t>Figure 2C,F</t>
  </si>
  <si>
    <t>Figure 2C</t>
  </si>
  <si>
    <t>Figure 2F</t>
  </si>
  <si>
    <r>
      <t xml:space="preserve">activation kinetics </t>
    </r>
    <r>
      <rPr>
        <b/>
        <sz val="11"/>
        <color theme="1"/>
        <rFont val="Symbol"/>
        <family val="1"/>
        <charset val="2"/>
      </rPr>
      <t>t</t>
    </r>
    <r>
      <rPr>
        <b/>
        <sz val="11"/>
        <color theme="1"/>
        <rFont val="Calibri"/>
        <family val="2"/>
        <scheme val="minor"/>
      </rPr>
      <t>act mHCN2 WT</t>
    </r>
  </si>
  <si>
    <t>Figure 2G</t>
  </si>
  <si>
    <t>deactivation kinetics tact K464E</t>
  </si>
  <si>
    <r>
      <t xml:space="preserve">deactivation kinetics </t>
    </r>
    <r>
      <rPr>
        <b/>
        <sz val="11"/>
        <color theme="1"/>
        <rFont val="Symbol"/>
        <family val="1"/>
        <charset val="2"/>
      </rPr>
      <t>t</t>
    </r>
    <r>
      <rPr>
        <b/>
        <sz val="11"/>
        <color theme="1"/>
        <rFont val="Calibri"/>
        <family val="2"/>
        <scheme val="minor"/>
      </rPr>
      <t>act mHCN2 WT</t>
    </r>
  </si>
  <si>
    <t>deactivation kinetics tact K464A</t>
  </si>
  <si>
    <r>
      <t xml:space="preserve">deactivation kinetics </t>
    </r>
    <r>
      <rPr>
        <b/>
        <sz val="11"/>
        <color theme="1"/>
        <rFont val="Symbol"/>
        <family val="1"/>
        <charset val="2"/>
      </rPr>
      <t>t</t>
    </r>
    <r>
      <rPr>
        <b/>
        <sz val="11"/>
        <color theme="1"/>
        <rFont val="Calibri"/>
        <family val="2"/>
        <scheme val="minor"/>
      </rPr>
      <t>deact</t>
    </r>
  </si>
  <si>
    <t>mHCN2 WT</t>
  </si>
  <si>
    <t>K464E</t>
  </si>
  <si>
    <t>K464A</t>
  </si>
  <si>
    <t>channel</t>
  </si>
  <si>
    <r>
      <rPr>
        <b/>
        <sz val="11"/>
        <color theme="1"/>
        <rFont val="Symbol"/>
        <family val="1"/>
        <charset val="2"/>
      </rPr>
      <t>t</t>
    </r>
    <r>
      <rPr>
        <b/>
        <sz val="11"/>
        <color theme="1"/>
        <rFont val="Calibri"/>
        <family val="2"/>
        <scheme val="minor"/>
      </rPr>
      <t>act</t>
    </r>
  </si>
  <si>
    <r>
      <rPr>
        <b/>
        <sz val="11"/>
        <color theme="1"/>
        <rFont val="Symbol"/>
        <family val="1"/>
        <charset val="2"/>
      </rPr>
      <t>t</t>
    </r>
    <r>
      <rPr>
        <b/>
        <sz val="11"/>
        <color theme="1"/>
        <rFont val="Calibri"/>
        <family val="2"/>
        <scheme val="minor"/>
      </rPr>
      <t>deact</t>
    </r>
  </si>
  <si>
    <t>Figure 2H</t>
  </si>
  <si>
    <t xml:space="preserve">V1/2 (mV) </t>
  </si>
  <si>
    <t>mHCN2 without cAMP</t>
  </si>
  <si>
    <t>10 µM cAMP</t>
  </si>
  <si>
    <t>mHCN2 10 µM cAMP</t>
  </si>
  <si>
    <t>K464E without cAMP</t>
  </si>
  <si>
    <t>K464E 10 µM cAMP</t>
  </si>
  <si>
    <t>K464A without cAMP</t>
  </si>
  <si>
    <t>K464A 10 µM cAMP</t>
  </si>
  <si>
    <r>
      <t xml:space="preserve">activation kinetics </t>
    </r>
    <r>
      <rPr>
        <sz val="11"/>
        <color theme="1"/>
        <rFont val="Symbol"/>
        <family val="1"/>
        <charset val="2"/>
      </rPr>
      <t>t</t>
    </r>
    <r>
      <rPr>
        <sz val="11"/>
        <color theme="1"/>
        <rFont val="Calibri"/>
        <family val="2"/>
        <scheme val="minor"/>
      </rPr>
      <t>act K464E</t>
    </r>
  </si>
  <si>
    <r>
      <rPr>
        <sz val="11"/>
        <color theme="1"/>
        <rFont val="Symbol"/>
        <family val="1"/>
        <charset val="2"/>
      </rPr>
      <t>t</t>
    </r>
    <r>
      <rPr>
        <sz val="11"/>
        <color theme="1"/>
        <rFont val="Calibri"/>
        <family val="2"/>
        <scheme val="minor"/>
      </rPr>
      <t>act</t>
    </r>
  </si>
  <si>
    <r>
      <t xml:space="preserve">activation kinetics </t>
    </r>
    <r>
      <rPr>
        <sz val="11"/>
        <color theme="1"/>
        <rFont val="Symbol"/>
        <family val="1"/>
        <charset val="2"/>
      </rPr>
      <t>t</t>
    </r>
    <r>
      <rPr>
        <sz val="11"/>
        <color theme="1"/>
        <rFont val="Calibri"/>
        <family val="2"/>
        <scheme val="minor"/>
      </rPr>
      <t>act K464A</t>
    </r>
  </si>
  <si>
    <r>
      <rPr>
        <b/>
        <sz val="11"/>
        <rFont val="Symbol"/>
        <family val="1"/>
        <charset val="2"/>
      </rPr>
      <t>D</t>
    </r>
    <r>
      <rPr>
        <b/>
        <sz val="11"/>
        <rFont val="Calibri"/>
        <family val="2"/>
        <scheme val="minor"/>
      </rPr>
      <t xml:space="preserve">V1/2 (mV) </t>
    </r>
  </si>
  <si>
    <t>mHCN2</t>
  </si>
  <si>
    <t>Figure S2</t>
  </si>
  <si>
    <t>Mean</t>
  </si>
  <si>
    <t>SD</t>
  </si>
  <si>
    <t>Figure 2I</t>
  </si>
  <si>
    <r>
      <t>z</t>
    </r>
    <r>
      <rPr>
        <b/>
        <sz val="11"/>
        <rFont val="Symbol"/>
        <family val="1"/>
        <charset val="2"/>
      </rPr>
      <t>d</t>
    </r>
    <r>
      <rPr>
        <b/>
        <sz val="11"/>
        <rFont val="Calibri"/>
        <family val="2"/>
        <scheme val="minor"/>
      </rPr>
      <t xml:space="preserve"> </t>
    </r>
  </si>
  <si>
    <t>Figure 4</t>
  </si>
  <si>
    <t>M155R without cAMP</t>
  </si>
  <si>
    <t>M155R 10 µM cAMP</t>
  </si>
  <si>
    <t>M155A without cAMP</t>
  </si>
  <si>
    <t>M155A 10 µM cAMP</t>
  </si>
  <si>
    <t>M155E without cAMP</t>
  </si>
  <si>
    <t>M155E 10 µM cAMP</t>
  </si>
  <si>
    <t>Figure 4A</t>
  </si>
  <si>
    <t>Figure 4B</t>
  </si>
  <si>
    <t>E247A without cAMP</t>
  </si>
  <si>
    <t>E247A 10 µM cAMP</t>
  </si>
  <si>
    <t>E247R without cAMP</t>
  </si>
  <si>
    <t>E247R 10 µM cAMP</t>
  </si>
  <si>
    <t>E247R_K464E without cAMP</t>
  </si>
  <si>
    <t>E247R_K464E 10 µM cAMP</t>
  </si>
  <si>
    <t>D244A without cAMP</t>
  </si>
  <si>
    <t>D244K 10 µM cAMP</t>
  </si>
  <si>
    <t>D244A 10 µM cAMP</t>
  </si>
  <si>
    <t>D244K without cAMP</t>
  </si>
  <si>
    <t>Figure 4C</t>
  </si>
  <si>
    <t>Figure S5</t>
  </si>
  <si>
    <t>Figure S5A,B,C</t>
  </si>
  <si>
    <t>Figure S5A</t>
  </si>
  <si>
    <t>Steady-state activation curves M155A</t>
  </si>
  <si>
    <t>Steady-state activation curves M155R</t>
  </si>
  <si>
    <t>Steady-state activation curves M155E</t>
  </si>
  <si>
    <t>Steady-state activation curves E247A</t>
  </si>
  <si>
    <t>Steady-state activation curves E247R</t>
  </si>
  <si>
    <t>Steady-state activation curves E247R_K464E</t>
  </si>
  <si>
    <t>Figure S5B</t>
  </si>
  <si>
    <t>Figure S5C</t>
  </si>
  <si>
    <t>Steady-state activation curves D244A</t>
  </si>
  <si>
    <t>Steady-state activation curves D244K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</si>
</sst>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sz val="11"/>
      <name val="Calibri"/>
      <family val="2"/>
      <scheme val="minor"/>
    </font>
    <font>
      <b/>
      <sz val="11"/>
      <name val="Symbol"/>
      <family val="1"/>
      <charset val="2"/>
    </font>
    <font>
      <sz val="11"/>
      <name val="Calibri"/>
      <family val="2"/>
      <scheme val="minor"/>
    </font>
    <font>
      <sz val="11"/>
      <color theme="1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Fill="1"/>
    <xf numFmtId="1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Fill="1"/>
    <xf numFmtId="1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164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3" fillId="2" borderId="0" xfId="0" applyFont="1" applyFill="1" applyBorder="1"/>
    <xf numFmtId="0" fontId="3" fillId="2" borderId="0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" fillId="0" borderId="1" xfId="0" applyFont="1" applyBorder="1" applyAlignment="1">
      <alignment horizontal="center"/>
    </xf>
    <xf numFmtId="0" fontId="0" fillId="2" borderId="0" xfId="0" applyFont="1" applyFill="1" applyAlignment="1">
      <alignment horizontal="left"/>
    </xf>
    <xf numFmtId="0" fontId="0" fillId="0" borderId="1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0" fontId="0" fillId="2" borderId="0" xfId="0" applyFill="1"/>
    <xf numFmtId="0" fontId="3" fillId="2" borderId="0" xfId="0" applyFont="1" applyFill="1" applyBorder="1" applyAlignment="1"/>
    <xf numFmtId="0" fontId="0" fillId="0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2" xfId="0" applyFont="1" applyBorder="1"/>
    <xf numFmtId="164" fontId="0" fillId="3" borderId="2" xfId="0" applyNumberFormat="1" applyFont="1" applyFill="1" applyBorder="1" applyAlignment="1">
      <alignment horizontal="center"/>
    </xf>
    <xf numFmtId="0" fontId="0" fillId="0" borderId="3" xfId="0" applyFont="1" applyBorder="1"/>
    <xf numFmtId="164" fontId="1" fillId="0" borderId="1" xfId="0" applyNumberFormat="1" applyFont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2" borderId="4" xfId="0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7"/>
  <sheetViews>
    <sheetView tabSelected="1" zoomScale="70" zoomScaleNormal="70" workbookViewId="0">
      <selection activeCell="W25" sqref="W25"/>
    </sheetView>
  </sheetViews>
  <sheetFormatPr baseColWidth="10" defaultColWidth="8.88671875" defaultRowHeight="14.4" x14ac:dyDescent="0.3"/>
  <cols>
    <col min="2" max="2" width="11.88671875" style="1" bestFit="1" customWidth="1"/>
    <col min="5" max="5" width="20.33203125" style="3" bestFit="1" customWidth="1"/>
    <col min="6" max="6" width="11.88671875" style="1" bestFit="1" customWidth="1"/>
    <col min="9" max="9" width="20.33203125" style="3" bestFit="1" customWidth="1"/>
    <col min="10" max="10" width="4.44140625" customWidth="1"/>
    <col min="11" max="11" width="11.88671875" style="1" bestFit="1" customWidth="1"/>
    <col min="12" max="12" width="7.44140625" bestFit="1" customWidth="1"/>
    <col min="13" max="13" width="6.44140625" bestFit="1" customWidth="1"/>
    <col min="14" max="14" width="20.33203125" bestFit="1" customWidth="1"/>
    <col min="15" max="15" width="11.88671875" style="1" bestFit="1" customWidth="1"/>
    <col min="16" max="16" width="7.44140625" bestFit="1" customWidth="1"/>
    <col min="17" max="17" width="6.44140625" bestFit="1" customWidth="1"/>
    <col min="18" max="18" width="20.33203125" bestFit="1" customWidth="1"/>
    <col min="19" max="19" width="4.6640625" customWidth="1"/>
    <col min="20" max="20" width="12.21875" style="1" bestFit="1" customWidth="1"/>
    <col min="21" max="21" width="7.5546875" bestFit="1" customWidth="1"/>
    <col min="22" max="22" width="4.77734375" bestFit="1" customWidth="1"/>
    <col min="23" max="23" width="20.33203125" bestFit="1" customWidth="1"/>
    <col min="24" max="24" width="12.21875" style="1" bestFit="1" customWidth="1"/>
    <col min="25" max="25" width="7.5546875" bestFit="1" customWidth="1"/>
    <col min="26" max="26" width="4.77734375" bestFit="1" customWidth="1"/>
    <col min="27" max="27" width="20.33203125" bestFit="1" customWidth="1"/>
    <col min="28" max="28" width="4.44140625" customWidth="1"/>
    <col min="29" max="29" width="20.77734375" bestFit="1" customWidth="1"/>
    <col min="30" max="30" width="19.33203125" bestFit="1" customWidth="1"/>
    <col min="31" max="31" width="19.44140625" bestFit="1" customWidth="1"/>
    <col min="32" max="32" width="18" bestFit="1" customWidth="1"/>
    <col min="33" max="33" width="19.77734375" bestFit="1" customWidth="1"/>
    <col min="34" max="34" width="18.33203125" bestFit="1" customWidth="1"/>
    <col min="35" max="35" width="10" style="1" customWidth="1"/>
    <col min="36" max="36" width="5" style="6" customWidth="1"/>
    <col min="37" max="37" width="20.77734375" bestFit="1" customWidth="1"/>
    <col min="38" max="38" width="19.33203125" bestFit="1" customWidth="1"/>
    <col min="39" max="39" width="19.44140625" bestFit="1" customWidth="1"/>
    <col min="40" max="40" width="18" bestFit="1" customWidth="1"/>
    <col min="41" max="41" width="19.77734375" bestFit="1" customWidth="1"/>
    <col min="42" max="42" width="18.33203125" bestFit="1" customWidth="1"/>
  </cols>
  <sheetData>
    <row r="1" spans="1:42" x14ac:dyDescent="0.3">
      <c r="A1" s="2" t="s">
        <v>0</v>
      </c>
    </row>
    <row r="2" spans="1:42" x14ac:dyDescent="0.3">
      <c r="A2" s="6"/>
      <c r="B2" s="2" t="s">
        <v>11</v>
      </c>
      <c r="C2" s="28" t="s">
        <v>10</v>
      </c>
      <c r="D2" s="28"/>
      <c r="E2" s="28"/>
      <c r="F2" s="28"/>
      <c r="G2" s="28"/>
      <c r="H2" s="28"/>
      <c r="I2" s="28"/>
      <c r="K2" s="2" t="s">
        <v>12</v>
      </c>
      <c r="L2" s="28" t="s">
        <v>15</v>
      </c>
      <c r="M2" s="28"/>
      <c r="N2" s="28"/>
      <c r="O2" s="28"/>
      <c r="P2" s="28"/>
      <c r="Q2" s="28"/>
      <c r="R2" s="28"/>
      <c r="T2" s="2" t="s">
        <v>16</v>
      </c>
      <c r="U2" s="28" t="s">
        <v>20</v>
      </c>
      <c r="V2" s="28"/>
      <c r="W2" s="28"/>
      <c r="X2" s="28"/>
      <c r="Y2" s="28"/>
      <c r="Z2" s="28"/>
      <c r="AA2" s="28"/>
      <c r="AC2" s="26" t="s">
        <v>27</v>
      </c>
      <c r="AD2" s="27" t="s">
        <v>28</v>
      </c>
      <c r="AE2" s="27"/>
      <c r="AF2" s="27"/>
      <c r="AG2" s="27"/>
      <c r="AH2" s="27"/>
      <c r="AK2" s="26" t="s">
        <v>44</v>
      </c>
      <c r="AL2" s="27" t="s">
        <v>45</v>
      </c>
      <c r="AM2" s="27"/>
      <c r="AN2" s="27"/>
      <c r="AO2" s="27"/>
      <c r="AP2" s="27"/>
    </row>
    <row r="3" spans="1:42" x14ac:dyDescent="0.3">
      <c r="A3" s="6"/>
      <c r="B3" s="4"/>
      <c r="C3" s="29" t="s">
        <v>6</v>
      </c>
      <c r="D3" s="29"/>
      <c r="E3" s="29"/>
      <c r="F3" s="4"/>
      <c r="G3" s="29" t="s">
        <v>30</v>
      </c>
      <c r="H3" s="29"/>
      <c r="I3" s="29"/>
      <c r="K3" s="4"/>
      <c r="L3" s="29" t="s">
        <v>6</v>
      </c>
      <c r="M3" s="29"/>
      <c r="N3" s="29"/>
      <c r="O3" s="4"/>
      <c r="P3" s="29" t="s">
        <v>30</v>
      </c>
      <c r="Q3" s="29"/>
      <c r="R3" s="29"/>
      <c r="T3" s="4"/>
      <c r="U3" s="29" t="s">
        <v>6</v>
      </c>
      <c r="V3" s="29"/>
      <c r="W3" s="29"/>
      <c r="X3" s="4"/>
      <c r="Y3" s="29" t="s">
        <v>30</v>
      </c>
      <c r="Z3" s="29"/>
      <c r="AA3" s="29"/>
      <c r="AC3" s="8" t="s">
        <v>29</v>
      </c>
      <c r="AD3" s="8" t="s">
        <v>31</v>
      </c>
      <c r="AE3" s="8" t="s">
        <v>32</v>
      </c>
      <c r="AF3" s="8" t="s">
        <v>33</v>
      </c>
      <c r="AG3" s="8" t="s">
        <v>34</v>
      </c>
      <c r="AH3" s="8" t="s">
        <v>35</v>
      </c>
      <c r="AK3" s="8" t="s">
        <v>29</v>
      </c>
      <c r="AL3" s="8" t="s">
        <v>31</v>
      </c>
      <c r="AM3" s="8" t="s">
        <v>32</v>
      </c>
      <c r="AN3" s="8" t="s">
        <v>33</v>
      </c>
      <c r="AO3" s="8" t="s">
        <v>34</v>
      </c>
      <c r="AP3" s="8" t="s">
        <v>35</v>
      </c>
    </row>
    <row r="4" spans="1:42" x14ac:dyDescent="0.3">
      <c r="A4" s="6"/>
      <c r="B4" s="4" t="s">
        <v>2</v>
      </c>
      <c r="C4" s="4" t="s">
        <v>3</v>
      </c>
      <c r="D4" s="4" t="s">
        <v>4</v>
      </c>
      <c r="E4" s="4" t="s">
        <v>5</v>
      </c>
      <c r="F4" s="4" t="s">
        <v>2</v>
      </c>
      <c r="G4" s="4" t="s">
        <v>3</v>
      </c>
      <c r="H4" s="4" t="s">
        <v>4</v>
      </c>
      <c r="I4" s="4" t="s">
        <v>5</v>
      </c>
      <c r="K4" s="4" t="s">
        <v>2</v>
      </c>
      <c r="L4" s="4" t="s">
        <v>25</v>
      </c>
      <c r="M4" s="4" t="s">
        <v>4</v>
      </c>
      <c r="N4" s="4" t="s">
        <v>5</v>
      </c>
      <c r="O4" s="4" t="s">
        <v>2</v>
      </c>
      <c r="P4" s="4" t="s">
        <v>25</v>
      </c>
      <c r="Q4" s="4" t="s">
        <v>4</v>
      </c>
      <c r="R4" s="4" t="s">
        <v>5</v>
      </c>
      <c r="T4" s="4" t="s">
        <v>24</v>
      </c>
      <c r="U4" s="4" t="s">
        <v>26</v>
      </c>
      <c r="V4" s="4" t="s">
        <v>4</v>
      </c>
      <c r="W4" s="4" t="s">
        <v>5</v>
      </c>
      <c r="X4" s="4" t="s">
        <v>24</v>
      </c>
      <c r="Y4" s="4" t="s">
        <v>26</v>
      </c>
      <c r="Z4" s="4" t="s">
        <v>4</v>
      </c>
      <c r="AA4" s="4" t="s">
        <v>5</v>
      </c>
      <c r="AC4" s="9">
        <v>-121.1</v>
      </c>
      <c r="AD4" s="10">
        <v>-99.4</v>
      </c>
      <c r="AE4" s="11">
        <v>-96.3</v>
      </c>
      <c r="AF4" s="11">
        <v>-86.4</v>
      </c>
      <c r="AG4" s="11">
        <v>-112.6</v>
      </c>
      <c r="AH4" s="12">
        <v>-98.6</v>
      </c>
      <c r="AK4" s="9">
        <v>6.2684150019796174</v>
      </c>
      <c r="AL4" s="9">
        <v>5.7153195606284752</v>
      </c>
      <c r="AM4" s="11">
        <v>3.2807418776594623</v>
      </c>
      <c r="AN4" s="11">
        <v>3.4557746180544271</v>
      </c>
      <c r="AO4" s="11">
        <v>4.0225656780219516</v>
      </c>
      <c r="AP4" s="11">
        <v>3.2680093736064495</v>
      </c>
    </row>
    <row r="5" spans="1:42" s="16" customFormat="1" x14ac:dyDescent="0.3">
      <c r="A5" s="18"/>
      <c r="B5" s="4">
        <v>-70</v>
      </c>
      <c r="C5" s="12">
        <v>3.3090612279467954E-3</v>
      </c>
      <c r="D5" s="12">
        <v>2.5243800633539238E-3</v>
      </c>
      <c r="E5" s="15">
        <v>31</v>
      </c>
      <c r="F5" s="4">
        <v>-70</v>
      </c>
      <c r="G5" s="12">
        <v>5.5805006809608723E-3</v>
      </c>
      <c r="H5" s="12">
        <v>5.5805006809608723E-3</v>
      </c>
      <c r="I5" s="15">
        <v>12</v>
      </c>
      <c r="K5" s="4">
        <v>-70</v>
      </c>
      <c r="L5" s="12"/>
      <c r="M5" s="12"/>
      <c r="N5" s="15"/>
      <c r="O5" s="4">
        <v>-70</v>
      </c>
      <c r="P5" s="12"/>
      <c r="Q5" s="12"/>
      <c r="R5" s="15"/>
      <c r="T5" s="4" t="s">
        <v>21</v>
      </c>
      <c r="U5" s="19">
        <v>47.183081818181819</v>
      </c>
      <c r="V5" s="19">
        <v>5.1921743037727248</v>
      </c>
      <c r="W5" s="19">
        <v>11</v>
      </c>
      <c r="X5" s="4" t="s">
        <v>21</v>
      </c>
      <c r="Y5" s="19">
        <v>88.753926000000007</v>
      </c>
      <c r="Z5" s="19">
        <v>3.0716162987401279</v>
      </c>
      <c r="AA5" s="19">
        <v>8</v>
      </c>
      <c r="AC5" s="9">
        <v>-110</v>
      </c>
      <c r="AD5" s="10">
        <v>-104.4</v>
      </c>
      <c r="AE5" s="11">
        <v>-92.1</v>
      </c>
      <c r="AF5" s="11">
        <v>-92.7</v>
      </c>
      <c r="AG5" s="11">
        <v>-101.9</v>
      </c>
      <c r="AH5" s="13">
        <v>-91.6</v>
      </c>
      <c r="AI5" s="1"/>
      <c r="AJ5" s="6"/>
      <c r="AK5" s="11">
        <v>5.8072902202247958</v>
      </c>
      <c r="AL5" s="11">
        <v>6.3312562551322946</v>
      </c>
      <c r="AM5" s="11">
        <v>4.8394085168539958</v>
      </c>
      <c r="AN5" s="11">
        <v>6.477362168712272</v>
      </c>
      <c r="AO5" s="11">
        <v>3.9595160592441787</v>
      </c>
      <c r="AP5" s="11">
        <v>4.7130060555928841</v>
      </c>
    </row>
    <row r="6" spans="1:42" s="16" customFormat="1" x14ac:dyDescent="0.3">
      <c r="A6" s="18"/>
      <c r="B6" s="4">
        <v>-80</v>
      </c>
      <c r="C6" s="12">
        <v>5.0612998552669129E-3</v>
      </c>
      <c r="D6" s="12">
        <v>4.3080498547083184E-3</v>
      </c>
      <c r="E6" s="15">
        <v>33</v>
      </c>
      <c r="F6" s="4">
        <v>-80</v>
      </c>
      <c r="G6" s="12">
        <v>2.9239686492276849E-2</v>
      </c>
      <c r="H6" s="12">
        <v>8.6658734664940788E-3</v>
      </c>
      <c r="I6" s="15">
        <v>12</v>
      </c>
      <c r="K6" s="4">
        <v>-80</v>
      </c>
      <c r="L6" s="12"/>
      <c r="M6" s="12"/>
      <c r="N6" s="15"/>
      <c r="O6" s="4">
        <v>-80</v>
      </c>
      <c r="P6" s="12"/>
      <c r="Q6" s="12"/>
      <c r="R6" s="15"/>
      <c r="T6" s="4" t="s">
        <v>22</v>
      </c>
      <c r="U6" s="19">
        <v>104.67500000000001</v>
      </c>
      <c r="V6" s="19">
        <v>11.973713918413083</v>
      </c>
      <c r="W6" s="15">
        <v>4</v>
      </c>
      <c r="X6" s="4" t="s">
        <v>22</v>
      </c>
      <c r="Y6" s="19">
        <v>93.144999999999996</v>
      </c>
      <c r="Z6" s="19">
        <v>1.4745988154975125</v>
      </c>
      <c r="AA6" s="15">
        <v>4</v>
      </c>
      <c r="AC6" s="9">
        <v>-116.3</v>
      </c>
      <c r="AD6" s="10">
        <v>-112.1</v>
      </c>
      <c r="AE6" s="11">
        <v>-100.4</v>
      </c>
      <c r="AF6" s="11">
        <v>-83.7</v>
      </c>
      <c r="AG6" s="11">
        <v>-111.3</v>
      </c>
      <c r="AH6" s="11">
        <v>-94.5</v>
      </c>
      <c r="AI6" s="1"/>
      <c r="AJ6" s="6"/>
      <c r="AK6" s="11">
        <v>7.3010729647334855</v>
      </c>
      <c r="AL6" s="11">
        <v>9.0543772250816694</v>
      </c>
      <c r="AM6" s="11">
        <v>3.9287266653153754</v>
      </c>
      <c r="AN6" s="11">
        <v>5.4443345814607458</v>
      </c>
      <c r="AO6" s="11">
        <v>3.3727252947901012</v>
      </c>
      <c r="AP6" s="11">
        <v>4.0483513554451696</v>
      </c>
    </row>
    <row r="7" spans="1:42" s="16" customFormat="1" x14ac:dyDescent="0.3">
      <c r="A7" s="18"/>
      <c r="B7" s="4">
        <v>-90</v>
      </c>
      <c r="C7" s="12">
        <v>6.6038455121107701E-3</v>
      </c>
      <c r="D7" s="12">
        <v>5.1411526438310306E-3</v>
      </c>
      <c r="E7" s="15">
        <v>33</v>
      </c>
      <c r="F7" s="4">
        <v>-90</v>
      </c>
      <c r="G7" s="12">
        <v>0.1378441708248607</v>
      </c>
      <c r="H7" s="12">
        <v>2.4141539371768592E-2</v>
      </c>
      <c r="I7" s="15">
        <v>12</v>
      </c>
      <c r="K7" s="4">
        <v>-90</v>
      </c>
      <c r="L7" s="12"/>
      <c r="M7" s="12"/>
      <c r="N7" s="15"/>
      <c r="O7" s="4">
        <v>-90</v>
      </c>
      <c r="P7" s="12"/>
      <c r="Q7" s="12"/>
      <c r="R7" s="15"/>
      <c r="T7" s="4" t="s">
        <v>23</v>
      </c>
      <c r="U7" s="19">
        <v>99.791428571428568</v>
      </c>
      <c r="V7" s="19">
        <v>14.815292493456461</v>
      </c>
      <c r="W7" s="15">
        <v>7</v>
      </c>
      <c r="X7" s="4" t="s">
        <v>23</v>
      </c>
      <c r="Y7" s="19">
        <v>103.41000000000001</v>
      </c>
      <c r="Z7" s="19">
        <v>12.07220499052816</v>
      </c>
      <c r="AA7" s="15">
        <v>6</v>
      </c>
      <c r="AC7" s="9">
        <v>-117.3</v>
      </c>
      <c r="AD7" s="10">
        <v>-104.4</v>
      </c>
      <c r="AE7" s="11">
        <v>-96.1</v>
      </c>
      <c r="AF7" s="11">
        <v>-91.4</v>
      </c>
      <c r="AG7" s="13">
        <v>-116</v>
      </c>
      <c r="AH7" s="11">
        <v>-101.9</v>
      </c>
      <c r="AI7" s="1"/>
      <c r="AJ7" s="6"/>
      <c r="AK7" s="11">
        <v>4.7306577636662661</v>
      </c>
      <c r="AL7" s="11">
        <v>7.9689944662390717</v>
      </c>
      <c r="AM7" s="11">
        <v>6.0146934423756804</v>
      </c>
      <c r="AN7" s="11">
        <v>3.2098745181674535</v>
      </c>
      <c r="AO7" s="11">
        <v>5.3862926349632954</v>
      </c>
      <c r="AP7" s="11">
        <v>3.7591834014848002</v>
      </c>
    </row>
    <row r="8" spans="1:42" s="16" customFormat="1" x14ac:dyDescent="0.3">
      <c r="A8" s="18"/>
      <c r="B8" s="4">
        <v>-100</v>
      </c>
      <c r="C8" s="12">
        <v>1.786377025406554E-2</v>
      </c>
      <c r="D8" s="12">
        <v>7.2287044441319229E-3</v>
      </c>
      <c r="E8" s="15">
        <v>33</v>
      </c>
      <c r="F8" s="4">
        <v>-100</v>
      </c>
      <c r="G8" s="12">
        <v>0.53380638125818913</v>
      </c>
      <c r="H8" s="12">
        <v>5.5380679453455608E-2</v>
      </c>
      <c r="I8" s="15">
        <v>12</v>
      </c>
      <c r="K8" s="4">
        <v>-100</v>
      </c>
      <c r="L8" s="12"/>
      <c r="M8" s="12"/>
      <c r="N8" s="15"/>
      <c r="O8" s="4">
        <v>-100</v>
      </c>
      <c r="P8" s="19">
        <v>2782.6666666666665</v>
      </c>
      <c r="Q8" s="19">
        <v>924.99051046183433</v>
      </c>
      <c r="R8" s="15">
        <v>3</v>
      </c>
      <c r="T8" s="1"/>
      <c r="X8" s="1"/>
      <c r="AC8" s="10">
        <v>-124.5</v>
      </c>
      <c r="AD8" s="10">
        <v>-98.3</v>
      </c>
      <c r="AE8" s="11">
        <v>-93.7</v>
      </c>
      <c r="AF8" s="12">
        <v>-94.6</v>
      </c>
      <c r="AG8" s="11">
        <v>-107.43</v>
      </c>
      <c r="AH8" s="11">
        <v>-98.6</v>
      </c>
      <c r="AI8" s="1"/>
      <c r="AJ8" s="6"/>
      <c r="AK8" s="11">
        <v>5.3520577241478513</v>
      </c>
      <c r="AL8" s="11">
        <v>6.9783736071762039</v>
      </c>
      <c r="AM8" s="11">
        <v>5.0322136370473824</v>
      </c>
      <c r="AN8" s="11">
        <v>3.629556387640497</v>
      </c>
      <c r="AO8" s="11">
        <v>6.8645957766244177</v>
      </c>
      <c r="AP8" s="11">
        <v>5.4209683386218579</v>
      </c>
    </row>
    <row r="9" spans="1:42" s="16" customFormat="1" x14ac:dyDescent="0.3">
      <c r="A9" s="18"/>
      <c r="B9" s="4">
        <v>-110</v>
      </c>
      <c r="C9" s="12">
        <v>0.11576575346012422</v>
      </c>
      <c r="D9" s="12">
        <v>1.599036478436023E-2</v>
      </c>
      <c r="E9" s="15">
        <v>33</v>
      </c>
      <c r="F9" s="4">
        <v>-110</v>
      </c>
      <c r="G9" s="12">
        <v>0.92784597269191538</v>
      </c>
      <c r="H9" s="12">
        <v>1.6566172177445517E-2</v>
      </c>
      <c r="I9" s="15">
        <v>12</v>
      </c>
      <c r="K9" s="4">
        <v>-110</v>
      </c>
      <c r="L9" s="19">
        <v>2683.5714285714284</v>
      </c>
      <c r="M9" s="19">
        <v>242.21122788088223</v>
      </c>
      <c r="N9" s="15">
        <v>7</v>
      </c>
      <c r="O9" s="4">
        <v>-110</v>
      </c>
      <c r="P9" s="19">
        <v>1182</v>
      </c>
      <c r="Q9" s="19">
        <v>118.8730815778304</v>
      </c>
      <c r="R9" s="15">
        <v>7</v>
      </c>
      <c r="T9" s="1"/>
      <c r="X9" s="1"/>
      <c r="AC9" s="9">
        <v>-126</v>
      </c>
      <c r="AD9" s="10">
        <v>-98.6</v>
      </c>
      <c r="AE9" s="11">
        <v>-97.9</v>
      </c>
      <c r="AF9" s="11">
        <v>-89.1</v>
      </c>
      <c r="AG9" s="14"/>
      <c r="AH9" s="11">
        <v>-87.79</v>
      </c>
      <c r="AI9" s="1"/>
      <c r="AJ9" s="6"/>
      <c r="AK9" s="11">
        <v>6.7185405473345376</v>
      </c>
      <c r="AL9" s="11">
        <v>4.7306577636662661</v>
      </c>
      <c r="AM9" s="11">
        <v>3.7095025635797154</v>
      </c>
      <c r="AN9" s="11">
        <v>3.6878412347412937</v>
      </c>
      <c r="AO9" s="11"/>
      <c r="AP9" s="11">
        <v>5.4443345814607458</v>
      </c>
    </row>
    <row r="10" spans="1:42" s="16" customFormat="1" x14ac:dyDescent="0.3">
      <c r="A10" s="18"/>
      <c r="B10" s="4">
        <v>-120</v>
      </c>
      <c r="C10" s="12">
        <v>0.42035548326566086</v>
      </c>
      <c r="D10" s="12">
        <v>3.005821148596104E-2</v>
      </c>
      <c r="E10" s="15">
        <v>33</v>
      </c>
      <c r="F10" s="4">
        <v>-120</v>
      </c>
      <c r="G10" s="12">
        <v>0.99283029773277642</v>
      </c>
      <c r="H10" s="12">
        <v>4.7643907856681801E-3</v>
      </c>
      <c r="I10" s="15">
        <v>12</v>
      </c>
      <c r="K10" s="4">
        <v>-120</v>
      </c>
      <c r="L10" s="19">
        <v>1789.2222222222222</v>
      </c>
      <c r="M10" s="19">
        <v>174.84720791234326</v>
      </c>
      <c r="N10" s="15">
        <v>18</v>
      </c>
      <c r="O10" s="4">
        <v>-120</v>
      </c>
      <c r="P10" s="19">
        <v>438.42857142857144</v>
      </c>
      <c r="Q10" s="19">
        <v>44.446788486939319</v>
      </c>
      <c r="R10" s="15">
        <v>7</v>
      </c>
      <c r="T10" s="1"/>
      <c r="X10" s="1"/>
      <c r="AC10" s="9">
        <v>-130.19999999999999</v>
      </c>
      <c r="AD10" s="10">
        <v>-102.5</v>
      </c>
      <c r="AE10" s="11">
        <v>-96.3</v>
      </c>
      <c r="AF10" s="15"/>
      <c r="AG10" s="15"/>
      <c r="AH10" s="15"/>
      <c r="AI10" s="1"/>
      <c r="AJ10" s="6"/>
      <c r="AK10" s="11">
        <v>6.1764578136865183</v>
      </c>
      <c r="AL10" s="11">
        <v>6.9977042819883275</v>
      </c>
      <c r="AM10" s="11">
        <v>7.0761099322066841</v>
      </c>
      <c r="AN10" s="11"/>
      <c r="AO10" s="11"/>
      <c r="AP10" s="11"/>
    </row>
    <row r="11" spans="1:42" s="16" customFormat="1" x14ac:dyDescent="0.3">
      <c r="A11" s="18"/>
      <c r="B11" s="4">
        <v>-130</v>
      </c>
      <c r="C11" s="12">
        <v>0.67912673780875621</v>
      </c>
      <c r="D11" s="12">
        <v>1.4818568751695729E-2</v>
      </c>
      <c r="E11" s="15">
        <v>33</v>
      </c>
      <c r="F11" s="4">
        <v>-130</v>
      </c>
      <c r="G11" s="12">
        <v>0.99881267942988872</v>
      </c>
      <c r="H11" s="12">
        <v>8.3308542437843351E-3</v>
      </c>
      <c r="I11" s="15">
        <v>12</v>
      </c>
      <c r="K11" s="4">
        <v>-130</v>
      </c>
      <c r="L11" s="19">
        <v>1121.7777777777778</v>
      </c>
      <c r="M11" s="19">
        <v>145.95451944831447</v>
      </c>
      <c r="N11" s="15">
        <v>27</v>
      </c>
      <c r="O11" s="4">
        <v>-130</v>
      </c>
      <c r="P11" s="19">
        <v>265.42857142857144</v>
      </c>
      <c r="Q11" s="19">
        <v>26.46368323972013</v>
      </c>
      <c r="R11" s="15">
        <v>7</v>
      </c>
      <c r="T11" s="1"/>
      <c r="X11" s="1"/>
      <c r="AC11" s="9">
        <v>-119.6</v>
      </c>
      <c r="AD11" s="10">
        <v>-101.2</v>
      </c>
      <c r="AE11" s="15"/>
      <c r="AF11" s="15"/>
      <c r="AG11" s="15"/>
      <c r="AH11" s="15"/>
      <c r="AI11" s="1"/>
      <c r="AJ11" s="6"/>
      <c r="AK11" s="11">
        <v>7.5183668029696005</v>
      </c>
      <c r="AL11" s="11">
        <v>4.8486972088249249</v>
      </c>
      <c r="AM11" s="11"/>
      <c r="AN11" s="11"/>
      <c r="AO11" s="11"/>
      <c r="AP11" s="11"/>
    </row>
    <row r="12" spans="1:42" s="16" customFormat="1" x14ac:dyDescent="0.3">
      <c r="A12" s="18"/>
      <c r="B12" s="4">
        <v>-140</v>
      </c>
      <c r="C12" s="12">
        <v>0.73658212755480124</v>
      </c>
      <c r="D12" s="12">
        <v>5.3601180186369527E-3</v>
      </c>
      <c r="E12" s="15">
        <v>32</v>
      </c>
      <c r="F12" s="4">
        <v>-140</v>
      </c>
      <c r="G12" s="12">
        <v>0.99410868763048921</v>
      </c>
      <c r="H12" s="12">
        <v>6.499876633230834E-3</v>
      </c>
      <c r="I12" s="15">
        <v>12</v>
      </c>
      <c r="K12" s="4">
        <v>-140</v>
      </c>
      <c r="L12" s="19">
        <v>705.82142857142856</v>
      </c>
      <c r="M12" s="19">
        <v>56.000119368056552</v>
      </c>
      <c r="N12" s="15">
        <v>28</v>
      </c>
      <c r="O12" s="4">
        <v>-140</v>
      </c>
      <c r="P12" s="19">
        <v>236.28571428571428</v>
      </c>
      <c r="Q12" s="19">
        <v>24.034414101959921</v>
      </c>
      <c r="R12" s="15">
        <v>7</v>
      </c>
      <c r="T12" s="1"/>
      <c r="X12" s="1"/>
      <c r="AC12" s="9">
        <v>-126.7</v>
      </c>
      <c r="AD12" s="10">
        <v>-102</v>
      </c>
      <c r="AE12" s="15"/>
      <c r="AF12" s="15"/>
      <c r="AG12" s="15"/>
      <c r="AH12" s="15"/>
      <c r="AI12" s="1"/>
      <c r="AJ12" s="6"/>
      <c r="AK12" s="11">
        <v>6.2684150019796174</v>
      </c>
      <c r="AL12" s="11">
        <v>6.1613932824336244</v>
      </c>
      <c r="AM12" s="11"/>
      <c r="AN12" s="11"/>
      <c r="AO12" s="11"/>
      <c r="AP12" s="11"/>
    </row>
    <row r="13" spans="1:42" s="16" customFormat="1" x14ac:dyDescent="0.3">
      <c r="A13" s="18"/>
      <c r="B13" s="4">
        <v>-150</v>
      </c>
      <c r="C13" s="12">
        <v>0.74444605301436495</v>
      </c>
      <c r="D13" s="12">
        <v>1.6610029459279596E-4</v>
      </c>
      <c r="E13" s="15">
        <v>29</v>
      </c>
      <c r="F13" s="4">
        <v>-150</v>
      </c>
      <c r="G13" s="12">
        <v>0.9912165389474169</v>
      </c>
      <c r="H13" s="12">
        <v>8.7834610525830987E-3</v>
      </c>
      <c r="I13" s="15">
        <v>12</v>
      </c>
      <c r="K13" s="4">
        <v>-150</v>
      </c>
      <c r="L13" s="19">
        <v>531.37037037037032</v>
      </c>
      <c r="M13" s="19">
        <v>26.794466630584694</v>
      </c>
      <c r="N13" s="15">
        <v>27</v>
      </c>
      <c r="O13" s="4">
        <v>-150</v>
      </c>
      <c r="P13" s="19">
        <v>210.14285714285714</v>
      </c>
      <c r="Q13" s="19">
        <v>15.197788954833088</v>
      </c>
      <c r="R13" s="15">
        <v>7</v>
      </c>
      <c r="T13" s="1"/>
      <c r="X13" s="1"/>
      <c r="AC13" s="9">
        <v>-121.6</v>
      </c>
      <c r="AD13" s="10">
        <v>-95.7</v>
      </c>
      <c r="AE13" s="15"/>
      <c r="AF13" s="15"/>
      <c r="AG13" s="15"/>
      <c r="AH13" s="15"/>
      <c r="AI13" s="1"/>
      <c r="AJ13" s="6"/>
      <c r="AK13" s="11">
        <v>4.3857139683989343</v>
      </c>
      <c r="AL13" s="11">
        <v>6.2068089577341174</v>
      </c>
      <c r="AM13" s="11"/>
      <c r="AN13" s="11"/>
      <c r="AO13" s="11"/>
      <c r="AP13" s="11"/>
    </row>
    <row r="14" spans="1:42" s="16" customFormat="1" x14ac:dyDescent="0.3">
      <c r="A14" s="18"/>
      <c r="B14" s="1"/>
      <c r="E14" s="17"/>
      <c r="F14" s="1"/>
      <c r="I14" s="17"/>
      <c r="K14" s="1"/>
      <c r="N14" s="17"/>
      <c r="O14" s="1"/>
      <c r="R14" s="17"/>
      <c r="T14" s="1"/>
      <c r="X14" s="1"/>
      <c r="AC14" s="9">
        <v>-119.1</v>
      </c>
      <c r="AD14" s="10">
        <v>-95.3</v>
      </c>
      <c r="AE14" s="15"/>
      <c r="AF14" s="15"/>
      <c r="AG14" s="15"/>
      <c r="AH14" s="15"/>
      <c r="AI14" s="1"/>
      <c r="AJ14" s="6"/>
      <c r="AK14" s="11">
        <v>8.0967027108903391</v>
      </c>
      <c r="AL14" s="11">
        <v>4.9243104206584523</v>
      </c>
      <c r="AM14" s="11"/>
      <c r="AN14" s="11"/>
      <c r="AO14" s="11"/>
      <c r="AP14" s="11"/>
    </row>
    <row r="15" spans="1:42" s="16" customFormat="1" x14ac:dyDescent="0.3">
      <c r="B15" s="2" t="s">
        <v>1</v>
      </c>
      <c r="C15" s="30" t="s">
        <v>8</v>
      </c>
      <c r="D15" s="30"/>
      <c r="E15" s="30"/>
      <c r="F15" s="30"/>
      <c r="G15" s="30"/>
      <c r="H15" s="30"/>
      <c r="I15" s="30"/>
      <c r="J15" s="17"/>
      <c r="K15" s="2" t="s">
        <v>13</v>
      </c>
      <c r="L15" s="30" t="s">
        <v>36</v>
      </c>
      <c r="M15" s="30"/>
      <c r="N15" s="30"/>
      <c r="O15" s="30"/>
      <c r="P15" s="30"/>
      <c r="Q15" s="30"/>
      <c r="R15" s="30"/>
      <c r="T15" s="1"/>
      <c r="X15" s="1"/>
      <c r="AC15" s="9">
        <v>-121.1</v>
      </c>
      <c r="AD15" s="10">
        <v>-97.8</v>
      </c>
      <c r="AE15" s="15"/>
      <c r="AF15" s="15"/>
      <c r="AG15" s="15"/>
      <c r="AH15" s="15"/>
      <c r="AI15" s="1"/>
      <c r="AJ15" s="6"/>
      <c r="AK15" s="11">
        <v>6.0146934423756804</v>
      </c>
      <c r="AL15" s="11">
        <v>6.1764578136865183</v>
      </c>
      <c r="AM15" s="11"/>
      <c r="AN15" s="11"/>
      <c r="AO15" s="11"/>
      <c r="AP15" s="11"/>
    </row>
    <row r="16" spans="1:42" s="16" customFormat="1" x14ac:dyDescent="0.3">
      <c r="B16" s="4"/>
      <c r="C16" s="31" t="s">
        <v>6</v>
      </c>
      <c r="D16" s="31"/>
      <c r="E16" s="31"/>
      <c r="F16" s="4"/>
      <c r="G16" s="31" t="s">
        <v>30</v>
      </c>
      <c r="H16" s="31"/>
      <c r="I16" s="31"/>
      <c r="K16" s="4"/>
      <c r="L16" s="31" t="s">
        <v>6</v>
      </c>
      <c r="M16" s="31"/>
      <c r="N16" s="31"/>
      <c r="O16" s="4"/>
      <c r="P16" s="31" t="s">
        <v>30</v>
      </c>
      <c r="Q16" s="31"/>
      <c r="R16" s="31"/>
      <c r="T16" s="1"/>
      <c r="X16" s="1"/>
      <c r="AC16" s="10">
        <v>-120.7</v>
      </c>
      <c r="AD16" s="10">
        <v>-95.8</v>
      </c>
      <c r="AE16" s="15"/>
      <c r="AF16" s="15"/>
      <c r="AG16" s="15"/>
      <c r="AH16" s="15"/>
      <c r="AI16" s="1"/>
      <c r="AJ16" s="6"/>
      <c r="AK16" s="11">
        <v>6.1464020579021552</v>
      </c>
      <c r="AL16" s="11">
        <v>5.7153195606284752</v>
      </c>
      <c r="AM16" s="11"/>
      <c r="AN16" s="11"/>
      <c r="AO16" s="11"/>
      <c r="AP16" s="11"/>
    </row>
    <row r="17" spans="2:42" s="16" customFormat="1" x14ac:dyDescent="0.3">
      <c r="B17" s="4" t="s">
        <v>2</v>
      </c>
      <c r="C17" s="15" t="s">
        <v>3</v>
      </c>
      <c r="D17" s="15" t="s">
        <v>4</v>
      </c>
      <c r="E17" s="15" t="s">
        <v>5</v>
      </c>
      <c r="F17" s="4" t="s">
        <v>2</v>
      </c>
      <c r="G17" s="15" t="s">
        <v>3</v>
      </c>
      <c r="H17" s="15" t="s">
        <v>4</v>
      </c>
      <c r="I17" s="15" t="s">
        <v>5</v>
      </c>
      <c r="K17" s="4" t="s">
        <v>2</v>
      </c>
      <c r="L17" s="15" t="s">
        <v>37</v>
      </c>
      <c r="M17" s="15" t="s">
        <v>4</v>
      </c>
      <c r="N17" s="15" t="s">
        <v>5</v>
      </c>
      <c r="O17" s="4" t="s">
        <v>2</v>
      </c>
      <c r="P17" s="15" t="s">
        <v>37</v>
      </c>
      <c r="Q17" s="15" t="s">
        <v>4</v>
      </c>
      <c r="R17" s="15" t="s">
        <v>5</v>
      </c>
      <c r="T17" s="1"/>
      <c r="X17" s="1"/>
      <c r="AC17" s="10">
        <v>-112.5</v>
      </c>
      <c r="AD17" s="15"/>
      <c r="AE17" s="15"/>
      <c r="AF17" s="15"/>
      <c r="AG17" s="15"/>
      <c r="AH17" s="15"/>
      <c r="AI17" s="1"/>
      <c r="AJ17" s="6"/>
      <c r="AK17" s="11">
        <v>5.4679031294324369</v>
      </c>
      <c r="AL17" s="11"/>
      <c r="AM17" s="11"/>
      <c r="AN17" s="11"/>
      <c r="AO17" s="11"/>
      <c r="AP17" s="11"/>
    </row>
    <row r="18" spans="2:42" s="16" customFormat="1" x14ac:dyDescent="0.3">
      <c r="B18" s="4">
        <v>-70</v>
      </c>
      <c r="C18" s="12">
        <v>1.598702805789648E-2</v>
      </c>
      <c r="D18" s="12">
        <v>1.598702805789648E-2</v>
      </c>
      <c r="E18" s="15">
        <v>8</v>
      </c>
      <c r="F18" s="4">
        <v>-70</v>
      </c>
      <c r="G18" s="12">
        <v>0</v>
      </c>
      <c r="H18" s="12">
        <v>0</v>
      </c>
      <c r="I18" s="15">
        <v>7</v>
      </c>
      <c r="K18" s="4">
        <v>-70</v>
      </c>
      <c r="L18" s="12"/>
      <c r="M18" s="12"/>
      <c r="N18" s="15"/>
      <c r="O18" s="4">
        <v>-70</v>
      </c>
      <c r="P18" s="12"/>
      <c r="Q18" s="12"/>
      <c r="R18" s="15"/>
      <c r="T18" s="1"/>
      <c r="X18" s="1"/>
      <c r="AC18" s="10">
        <v>-119.4</v>
      </c>
      <c r="AD18" s="15"/>
      <c r="AE18" s="15"/>
      <c r="AF18" s="15"/>
      <c r="AG18" s="15"/>
      <c r="AH18" s="15"/>
      <c r="AI18" s="1"/>
      <c r="AJ18" s="6"/>
      <c r="AK18" s="11">
        <v>6.6303707238787037</v>
      </c>
      <c r="AL18" s="11"/>
      <c r="AM18" s="11"/>
      <c r="AN18" s="11"/>
      <c r="AO18" s="11"/>
      <c r="AP18" s="11"/>
    </row>
    <row r="19" spans="2:42" s="16" customFormat="1" x14ac:dyDescent="0.3">
      <c r="B19" s="4">
        <v>-80</v>
      </c>
      <c r="C19" s="12">
        <v>2.3906398123989449E-2</v>
      </c>
      <c r="D19" s="12">
        <v>1.1742700440727434E-2</v>
      </c>
      <c r="E19" s="15">
        <v>9</v>
      </c>
      <c r="F19" s="4">
        <v>-80</v>
      </c>
      <c r="G19" s="12">
        <v>0.146269433076778</v>
      </c>
      <c r="H19" s="12">
        <v>3.9593646745126755E-2</v>
      </c>
      <c r="I19" s="15">
        <v>7</v>
      </c>
      <c r="K19" s="4">
        <v>-80</v>
      </c>
      <c r="L19" s="12"/>
      <c r="M19" s="12"/>
      <c r="N19" s="15"/>
      <c r="O19" s="4">
        <v>-80</v>
      </c>
      <c r="P19" s="12"/>
      <c r="Q19" s="12"/>
      <c r="R19" s="15"/>
      <c r="T19" s="1"/>
      <c r="X19" s="1"/>
      <c r="AC19" s="10">
        <v>-111.7</v>
      </c>
      <c r="AD19" s="15"/>
      <c r="AE19" s="15"/>
      <c r="AF19" s="15"/>
      <c r="AG19" s="15"/>
      <c r="AH19" s="15"/>
      <c r="AI19" s="1"/>
      <c r="AJ19" s="6"/>
      <c r="AK19" s="11">
        <v>5.5642538453695725</v>
      </c>
      <c r="AL19" s="11"/>
      <c r="AM19" s="11"/>
      <c r="AN19" s="11"/>
      <c r="AO19" s="11"/>
      <c r="AP19" s="11"/>
    </row>
    <row r="20" spans="2:42" s="16" customFormat="1" x14ac:dyDescent="0.3">
      <c r="B20" s="4">
        <v>-90</v>
      </c>
      <c r="C20" s="12">
        <v>0.27188284385080735</v>
      </c>
      <c r="D20" s="12">
        <v>3.3286242022171494E-2</v>
      </c>
      <c r="E20" s="15">
        <v>9</v>
      </c>
      <c r="F20" s="4">
        <v>-90</v>
      </c>
      <c r="G20" s="12">
        <v>0.56111582747255606</v>
      </c>
      <c r="H20" s="12">
        <v>5.0704768412388364E-2</v>
      </c>
      <c r="I20" s="15">
        <v>6</v>
      </c>
      <c r="K20" s="4">
        <v>-90</v>
      </c>
      <c r="L20" s="19">
        <v>2428.25</v>
      </c>
      <c r="M20" s="19">
        <v>434.8883716924762</v>
      </c>
      <c r="N20" s="19">
        <v>4</v>
      </c>
      <c r="O20" s="4">
        <v>-90</v>
      </c>
      <c r="P20" s="19">
        <v>1357.1428571428571</v>
      </c>
      <c r="Q20" s="19">
        <v>273.67711498279516</v>
      </c>
      <c r="R20" s="19">
        <v>7</v>
      </c>
      <c r="T20" s="1"/>
      <c r="X20" s="1"/>
      <c r="AC20" s="10">
        <v>-117.3</v>
      </c>
      <c r="AD20" s="15"/>
      <c r="AE20" s="15"/>
      <c r="AF20" s="15"/>
      <c r="AG20" s="15"/>
      <c r="AH20" s="15"/>
      <c r="AI20" s="1"/>
      <c r="AJ20" s="6"/>
      <c r="AK20" s="11">
        <v>5.5520247160390896</v>
      </c>
      <c r="AL20" s="11"/>
      <c r="AM20" s="11"/>
      <c r="AN20" s="11"/>
      <c r="AO20" s="11"/>
      <c r="AP20" s="11"/>
    </row>
    <row r="21" spans="2:42" s="16" customFormat="1" x14ac:dyDescent="0.3">
      <c r="B21" s="4">
        <v>-100</v>
      </c>
      <c r="C21" s="12">
        <v>0.67405613930262132</v>
      </c>
      <c r="D21" s="12">
        <v>3.3758797597867846E-2</v>
      </c>
      <c r="E21" s="15">
        <v>9</v>
      </c>
      <c r="F21" s="4">
        <v>-100</v>
      </c>
      <c r="G21" s="12">
        <v>0.78831872565171002</v>
      </c>
      <c r="H21" s="12">
        <v>3.0244515937936936E-2</v>
      </c>
      <c r="I21" s="15">
        <v>7</v>
      </c>
      <c r="K21" s="4">
        <v>-100</v>
      </c>
      <c r="L21" s="19">
        <v>1164.4285714285713</v>
      </c>
      <c r="M21" s="19">
        <v>107.97505380826611</v>
      </c>
      <c r="N21" s="19">
        <v>7</v>
      </c>
      <c r="O21" s="4">
        <v>-100</v>
      </c>
      <c r="P21" s="19">
        <v>434.71428571428572</v>
      </c>
      <c r="Q21" s="19">
        <v>49.280399989542026</v>
      </c>
      <c r="R21" s="19">
        <v>7</v>
      </c>
      <c r="T21" s="1"/>
      <c r="X21" s="1"/>
      <c r="AC21" s="10">
        <v>-116.1</v>
      </c>
      <c r="AD21" s="15"/>
      <c r="AE21" s="15"/>
      <c r="AF21" s="15"/>
      <c r="AG21" s="15"/>
      <c r="AH21" s="15"/>
      <c r="AI21" s="1"/>
      <c r="AJ21" s="6"/>
      <c r="AK21" s="11">
        <v>6.4443144025453725</v>
      </c>
      <c r="AL21" s="11"/>
      <c r="AM21" s="11"/>
      <c r="AN21" s="11"/>
      <c r="AO21" s="11"/>
      <c r="AP21" s="11"/>
    </row>
    <row r="22" spans="2:42" s="16" customFormat="1" x14ac:dyDescent="0.3">
      <c r="B22" s="4">
        <v>-110</v>
      </c>
      <c r="C22" s="12">
        <v>0.88497804171504124</v>
      </c>
      <c r="D22" s="12">
        <v>2.4767206962153936E-2</v>
      </c>
      <c r="E22" s="15">
        <v>9</v>
      </c>
      <c r="F22" s="4">
        <v>-110</v>
      </c>
      <c r="G22" s="12">
        <v>0.90139350190158041</v>
      </c>
      <c r="H22" s="12">
        <v>2.5366791403808774E-2</v>
      </c>
      <c r="I22" s="15">
        <v>5</v>
      </c>
      <c r="K22" s="4">
        <v>-110</v>
      </c>
      <c r="L22" s="19">
        <v>712</v>
      </c>
      <c r="M22" s="19">
        <v>52.118911657679043</v>
      </c>
      <c r="N22" s="19">
        <v>7</v>
      </c>
      <c r="O22" s="4">
        <v>-110</v>
      </c>
      <c r="P22" s="19">
        <v>257.85714285714283</v>
      </c>
      <c r="Q22" s="19">
        <v>28.495136236130659</v>
      </c>
      <c r="R22" s="19">
        <v>7</v>
      </c>
      <c r="T22" s="1"/>
      <c r="X22" s="1"/>
      <c r="AC22" s="10">
        <v>-120.4</v>
      </c>
      <c r="AD22" s="15"/>
      <c r="AE22" s="15"/>
      <c r="AF22" s="15"/>
      <c r="AG22" s="15"/>
      <c r="AH22" s="15"/>
      <c r="AI22" s="1"/>
      <c r="AJ22" s="6"/>
      <c r="AK22" s="11">
        <v>5.0122445353130676</v>
      </c>
      <c r="AL22" s="11"/>
      <c r="AM22" s="11"/>
      <c r="AN22" s="11"/>
      <c r="AO22" s="11"/>
      <c r="AP22" s="11"/>
    </row>
    <row r="23" spans="2:42" s="16" customFormat="1" x14ac:dyDescent="0.3">
      <c r="B23" s="4">
        <v>-120</v>
      </c>
      <c r="C23" s="12">
        <v>0.97797755455348812</v>
      </c>
      <c r="D23" s="12">
        <v>1.4355917329226383E-2</v>
      </c>
      <c r="E23" s="15">
        <v>9</v>
      </c>
      <c r="F23" s="4">
        <v>-120</v>
      </c>
      <c r="G23" s="12">
        <v>0.98232389687954225</v>
      </c>
      <c r="H23" s="12">
        <v>2.2864919946593565E-2</v>
      </c>
      <c r="I23" s="15">
        <v>6</v>
      </c>
      <c r="K23" s="4">
        <v>-120</v>
      </c>
      <c r="L23" s="19">
        <v>528.71428571428567</v>
      </c>
      <c r="M23" s="19">
        <v>37.923930305229703</v>
      </c>
      <c r="N23" s="19">
        <v>7</v>
      </c>
      <c r="O23" s="4">
        <v>-120</v>
      </c>
      <c r="P23" s="19">
        <v>207.05714285714288</v>
      </c>
      <c r="Q23" s="19">
        <v>41.829852959811546</v>
      </c>
      <c r="R23" s="19">
        <v>7</v>
      </c>
      <c r="T23" s="1"/>
      <c r="X23" s="1"/>
      <c r="AC23" s="10">
        <v>-124.4</v>
      </c>
      <c r="AD23" s="15"/>
      <c r="AE23" s="15"/>
      <c r="AF23" s="15"/>
      <c r="AG23" s="15"/>
      <c r="AH23" s="15"/>
      <c r="AI23" s="1"/>
      <c r="AJ23" s="6"/>
      <c r="AK23" s="11">
        <v>4.7663608411278977</v>
      </c>
      <c r="AL23" s="11"/>
      <c r="AM23" s="11"/>
      <c r="AN23" s="11"/>
      <c r="AO23" s="11"/>
      <c r="AP23" s="11"/>
    </row>
    <row r="24" spans="2:42" s="16" customFormat="1" x14ac:dyDescent="0.3">
      <c r="B24" s="4">
        <v>-130</v>
      </c>
      <c r="C24" s="12">
        <v>1.0020928426555633</v>
      </c>
      <c r="D24" s="12">
        <v>8.6646704422402559E-3</v>
      </c>
      <c r="E24" s="15">
        <v>9</v>
      </c>
      <c r="F24" s="4">
        <v>-130</v>
      </c>
      <c r="G24" s="12">
        <v>1.0046019599275129</v>
      </c>
      <c r="H24" s="12">
        <v>4.6019599275129519E-3</v>
      </c>
      <c r="I24" s="15">
        <v>7</v>
      </c>
      <c r="K24" s="4">
        <v>-130</v>
      </c>
      <c r="L24" s="19">
        <v>490.42857142857144</v>
      </c>
      <c r="M24" s="19">
        <v>39.233038277923463</v>
      </c>
      <c r="N24" s="19">
        <v>7</v>
      </c>
      <c r="O24" s="4">
        <v>-130</v>
      </c>
      <c r="P24" s="19">
        <v>183.86666666666667</v>
      </c>
      <c r="Q24" s="19">
        <v>42.716325268501791</v>
      </c>
      <c r="R24" s="19">
        <v>6</v>
      </c>
      <c r="T24" s="1"/>
      <c r="X24" s="1"/>
      <c r="AC24" s="10">
        <v>-121.4</v>
      </c>
      <c r="AD24" s="15"/>
      <c r="AE24" s="15"/>
      <c r="AF24" s="15"/>
      <c r="AG24" s="15"/>
      <c r="AH24" s="15"/>
      <c r="AI24" s="1"/>
      <c r="AJ24" s="6"/>
      <c r="AK24" s="11">
        <v>11.804538531765354</v>
      </c>
      <c r="AL24" s="34"/>
      <c r="AM24" s="11"/>
      <c r="AN24" s="11"/>
      <c r="AO24" s="11"/>
      <c r="AP24" s="11"/>
    </row>
    <row r="25" spans="2:42" s="16" customFormat="1" x14ac:dyDescent="0.3">
      <c r="B25" s="4">
        <v>-140</v>
      </c>
      <c r="C25" s="12">
        <v>1.017488417989868</v>
      </c>
      <c r="D25" s="12">
        <v>1.5118175038221084E-2</v>
      </c>
      <c r="E25" s="15">
        <v>7</v>
      </c>
      <c r="F25" s="4">
        <v>-140</v>
      </c>
      <c r="G25" s="12">
        <v>0.99096103764559906</v>
      </c>
      <c r="H25" s="12">
        <v>2.4484200821135286E-2</v>
      </c>
      <c r="I25" s="15">
        <v>5</v>
      </c>
      <c r="K25" s="4">
        <v>-140</v>
      </c>
      <c r="L25" s="19">
        <v>423.2</v>
      </c>
      <c r="M25" s="19">
        <v>53.15204605657248</v>
      </c>
      <c r="N25" s="19">
        <v>5</v>
      </c>
      <c r="O25" s="4">
        <v>-140</v>
      </c>
      <c r="P25" s="19">
        <v>127.12</v>
      </c>
      <c r="Q25" s="19">
        <v>27.610766016175635</v>
      </c>
      <c r="R25" s="19">
        <v>5</v>
      </c>
      <c r="T25" s="1"/>
      <c r="X25" s="1"/>
      <c r="AC25" s="10">
        <v>-114.5</v>
      </c>
      <c r="AD25" s="15"/>
      <c r="AE25" s="15"/>
      <c r="AF25" s="15"/>
      <c r="AG25" s="15"/>
      <c r="AH25" s="15"/>
      <c r="AI25" s="1"/>
      <c r="AJ25" s="6"/>
      <c r="AK25" s="11">
        <v>6.3154281144944644</v>
      </c>
      <c r="AL25" s="34"/>
      <c r="AM25" s="11"/>
      <c r="AN25" s="11"/>
      <c r="AO25" s="11"/>
      <c r="AP25" s="11"/>
    </row>
    <row r="26" spans="2:42" s="16" customFormat="1" x14ac:dyDescent="0.3">
      <c r="B26" s="4">
        <v>-150</v>
      </c>
      <c r="C26" s="12">
        <v>0.99397951222063841</v>
      </c>
      <c r="D26" s="12">
        <v>2.2290497009024808E-2</v>
      </c>
      <c r="E26" s="15">
        <v>5</v>
      </c>
      <c r="F26" s="4">
        <v>-150</v>
      </c>
      <c r="G26" s="12"/>
      <c r="H26" s="12"/>
      <c r="I26" s="15"/>
      <c r="K26" s="4">
        <v>-150</v>
      </c>
      <c r="L26" s="19">
        <v>417.33333333333331</v>
      </c>
      <c r="M26" s="19">
        <v>40.518857064060668</v>
      </c>
      <c r="N26" s="19">
        <v>6</v>
      </c>
      <c r="O26" s="4">
        <v>-150</v>
      </c>
      <c r="P26" s="19">
        <v>116.77500000000001</v>
      </c>
      <c r="Q26" s="19">
        <v>21.582414716615915</v>
      </c>
      <c r="R26" s="19">
        <v>4</v>
      </c>
      <c r="T26" s="1"/>
      <c r="X26" s="1"/>
      <c r="AC26" s="10">
        <v>-113.4</v>
      </c>
      <c r="AD26" s="14"/>
      <c r="AE26" s="15"/>
      <c r="AF26" s="15"/>
      <c r="AG26" s="15"/>
      <c r="AH26" s="15"/>
      <c r="AI26" s="1"/>
      <c r="AJ26" s="6"/>
      <c r="AK26" s="11">
        <v>5.6640610892327041</v>
      </c>
      <c r="AL26" s="34"/>
      <c r="AM26" s="11"/>
      <c r="AN26" s="11"/>
      <c r="AO26" s="11"/>
      <c r="AP26" s="11"/>
    </row>
    <row r="27" spans="2:42" s="16" customFormat="1" x14ac:dyDescent="0.3">
      <c r="B27" s="1"/>
      <c r="E27" s="17"/>
      <c r="F27" s="1"/>
      <c r="I27" s="17"/>
      <c r="K27" s="1"/>
      <c r="N27" s="17"/>
      <c r="O27" s="1"/>
      <c r="R27" s="17"/>
      <c r="T27" s="1"/>
      <c r="X27" s="1"/>
      <c r="AC27" s="10">
        <v>-120.4</v>
      </c>
      <c r="AD27" s="14"/>
      <c r="AE27" s="15"/>
      <c r="AF27" s="15"/>
      <c r="AG27" s="15"/>
      <c r="AH27" s="15"/>
      <c r="AI27" s="1"/>
      <c r="AJ27" s="6"/>
      <c r="AK27" s="11">
        <v>5.7939707472426276</v>
      </c>
      <c r="AL27" s="34"/>
      <c r="AM27" s="11"/>
      <c r="AN27" s="11"/>
      <c r="AO27" s="11"/>
      <c r="AP27" s="11"/>
    </row>
    <row r="28" spans="2:42" s="16" customFormat="1" x14ac:dyDescent="0.3">
      <c r="B28" s="2" t="s">
        <v>7</v>
      </c>
      <c r="C28" s="30" t="s">
        <v>9</v>
      </c>
      <c r="D28" s="30"/>
      <c r="E28" s="30"/>
      <c r="F28" s="30"/>
      <c r="G28" s="30"/>
      <c r="H28" s="30"/>
      <c r="I28" s="30"/>
      <c r="K28" s="2" t="s">
        <v>14</v>
      </c>
      <c r="L28" s="30" t="s">
        <v>38</v>
      </c>
      <c r="M28" s="30"/>
      <c r="N28" s="30"/>
      <c r="O28" s="30"/>
      <c r="P28" s="30"/>
      <c r="Q28" s="30"/>
      <c r="R28" s="30"/>
      <c r="T28" s="1"/>
      <c r="X28" s="1"/>
      <c r="AC28" s="10">
        <v>-116.7</v>
      </c>
      <c r="AD28" s="14"/>
      <c r="AE28" s="15"/>
      <c r="AF28" s="15"/>
      <c r="AG28" s="15"/>
      <c r="AH28" s="15"/>
      <c r="AI28" s="1"/>
      <c r="AJ28" s="6"/>
      <c r="AK28" s="11">
        <v>4.7484421913492216</v>
      </c>
      <c r="AL28" s="34"/>
      <c r="AM28" s="11"/>
      <c r="AN28" s="11"/>
      <c r="AO28" s="11"/>
      <c r="AP28" s="11"/>
    </row>
    <row r="29" spans="2:42" s="16" customFormat="1" x14ac:dyDescent="0.3">
      <c r="B29" s="4"/>
      <c r="C29" s="31" t="s">
        <v>6</v>
      </c>
      <c r="D29" s="31"/>
      <c r="E29" s="31"/>
      <c r="F29" s="4"/>
      <c r="G29" s="31" t="s">
        <v>30</v>
      </c>
      <c r="H29" s="31"/>
      <c r="I29" s="31"/>
      <c r="K29" s="4"/>
      <c r="L29" s="31" t="s">
        <v>6</v>
      </c>
      <c r="M29" s="31"/>
      <c r="N29" s="31"/>
      <c r="O29" s="4"/>
      <c r="P29" s="31" t="s">
        <v>30</v>
      </c>
      <c r="Q29" s="31"/>
      <c r="R29" s="31"/>
      <c r="T29" s="1"/>
      <c r="X29" s="1"/>
      <c r="AC29" s="10">
        <v>-119.8</v>
      </c>
      <c r="AD29" s="14"/>
      <c r="AE29" s="15"/>
      <c r="AF29" s="15"/>
      <c r="AG29" s="15"/>
      <c r="AH29" s="15"/>
      <c r="AI29" s="1"/>
      <c r="AJ29" s="6"/>
      <c r="AK29" s="11">
        <v>6.6478190678889106</v>
      </c>
      <c r="AL29" s="34"/>
      <c r="AM29" s="11"/>
      <c r="AN29" s="11"/>
      <c r="AO29" s="11"/>
      <c r="AP29" s="11"/>
    </row>
    <row r="30" spans="2:42" s="16" customFormat="1" x14ac:dyDescent="0.3">
      <c r="B30" s="4" t="s">
        <v>2</v>
      </c>
      <c r="C30" s="15" t="s">
        <v>3</v>
      </c>
      <c r="D30" s="15" t="s">
        <v>4</v>
      </c>
      <c r="E30" s="15" t="s">
        <v>5</v>
      </c>
      <c r="F30" s="4" t="s">
        <v>2</v>
      </c>
      <c r="G30" s="15" t="s">
        <v>3</v>
      </c>
      <c r="H30" s="15" t="s">
        <v>4</v>
      </c>
      <c r="I30" s="15" t="s">
        <v>5</v>
      </c>
      <c r="K30" s="4" t="s">
        <v>2</v>
      </c>
      <c r="L30" s="15" t="s">
        <v>37</v>
      </c>
      <c r="M30" s="15" t="s">
        <v>4</v>
      </c>
      <c r="N30" s="15" t="s">
        <v>5</v>
      </c>
      <c r="O30" s="4" t="s">
        <v>2</v>
      </c>
      <c r="P30" s="15" t="s">
        <v>37</v>
      </c>
      <c r="Q30" s="15" t="s">
        <v>4</v>
      </c>
      <c r="R30" s="15" t="s">
        <v>5</v>
      </c>
      <c r="T30" s="1"/>
      <c r="X30" s="1"/>
      <c r="AC30" s="10">
        <v>-119.6</v>
      </c>
      <c r="AD30" s="14"/>
      <c r="AE30" s="15"/>
      <c r="AF30" s="15"/>
      <c r="AG30" s="15"/>
      <c r="AH30" s="15"/>
      <c r="AI30" s="1"/>
      <c r="AJ30" s="6"/>
      <c r="AK30" s="11">
        <v>7.5860998372305888</v>
      </c>
      <c r="AL30" s="34"/>
      <c r="AM30" s="11"/>
      <c r="AN30" s="11"/>
      <c r="AO30" s="11"/>
      <c r="AP30" s="11"/>
    </row>
    <row r="31" spans="2:42" s="16" customFormat="1" x14ac:dyDescent="0.3">
      <c r="B31" s="4">
        <v>-70</v>
      </c>
      <c r="C31" s="12">
        <v>0</v>
      </c>
      <c r="D31" s="12">
        <v>0</v>
      </c>
      <c r="E31" s="15">
        <v>5</v>
      </c>
      <c r="F31" s="4">
        <v>-70</v>
      </c>
      <c r="G31" s="12">
        <v>0</v>
      </c>
      <c r="H31" s="12">
        <v>0</v>
      </c>
      <c r="I31" s="15">
        <v>6</v>
      </c>
      <c r="K31" s="4">
        <v>-70</v>
      </c>
      <c r="L31" s="12"/>
      <c r="M31" s="12"/>
      <c r="N31" s="15"/>
      <c r="O31" s="4">
        <v>-70</v>
      </c>
      <c r="P31" s="12"/>
      <c r="Q31" s="12"/>
      <c r="R31" s="15"/>
      <c r="T31" s="1"/>
      <c r="X31" s="1"/>
      <c r="AC31" s="10">
        <v>-116.5</v>
      </c>
      <c r="AD31" s="14"/>
      <c r="AE31" s="15"/>
      <c r="AF31" s="15"/>
      <c r="AG31" s="15"/>
      <c r="AH31" s="15"/>
      <c r="AI31" s="1"/>
      <c r="AJ31" s="6"/>
      <c r="AK31" s="11">
        <v>6.7725770664819995</v>
      </c>
      <c r="AL31" s="34"/>
      <c r="AM31" s="11"/>
      <c r="AN31" s="11"/>
      <c r="AO31" s="11"/>
      <c r="AP31" s="11"/>
    </row>
    <row r="32" spans="2:42" s="16" customFormat="1" x14ac:dyDescent="0.3">
      <c r="B32" s="4">
        <v>-80</v>
      </c>
      <c r="C32" s="12">
        <v>6.0265800045406657E-3</v>
      </c>
      <c r="D32" s="12">
        <v>4.8142457102104365E-3</v>
      </c>
      <c r="E32" s="15">
        <v>5</v>
      </c>
      <c r="F32" s="4">
        <v>-80</v>
      </c>
      <c r="G32" s="12">
        <v>5.5193954175583808E-2</v>
      </c>
      <c r="H32" s="12">
        <v>1.5042804182831984E-2</v>
      </c>
      <c r="I32" s="15">
        <v>6</v>
      </c>
      <c r="K32" s="4">
        <v>-80</v>
      </c>
      <c r="L32" s="12"/>
      <c r="M32" s="12"/>
      <c r="N32" s="15"/>
      <c r="O32" s="4">
        <v>-80</v>
      </c>
      <c r="P32" s="12"/>
      <c r="Q32" s="12"/>
      <c r="R32" s="15"/>
      <c r="T32" s="1"/>
      <c r="X32" s="1"/>
      <c r="AC32" s="10">
        <v>-115.1</v>
      </c>
      <c r="AD32" s="14"/>
      <c r="AE32" s="15"/>
      <c r="AF32" s="15"/>
      <c r="AG32" s="15"/>
      <c r="AH32" s="15"/>
      <c r="AI32" s="1"/>
      <c r="AJ32" s="6"/>
      <c r="AK32" s="11">
        <v>6.1464020579021552</v>
      </c>
      <c r="AL32" s="34"/>
      <c r="AM32" s="11"/>
      <c r="AN32" s="11"/>
      <c r="AO32" s="11"/>
      <c r="AP32" s="11"/>
    </row>
    <row r="33" spans="2:43" s="16" customFormat="1" x14ac:dyDescent="0.3">
      <c r="B33" s="4">
        <v>-90</v>
      </c>
      <c r="C33" s="12">
        <v>3.8804815252684699E-2</v>
      </c>
      <c r="D33" s="12">
        <v>1.7783361624973421E-2</v>
      </c>
      <c r="E33" s="15">
        <v>5</v>
      </c>
      <c r="F33" s="4">
        <v>-90</v>
      </c>
      <c r="G33" s="12">
        <v>0.30630759436896338</v>
      </c>
      <c r="H33" s="12">
        <v>8.0283765431752349E-2</v>
      </c>
      <c r="I33" s="15">
        <v>6</v>
      </c>
      <c r="K33" s="4">
        <v>-90</v>
      </c>
      <c r="L33" s="12"/>
      <c r="M33" s="12"/>
      <c r="N33" s="15"/>
      <c r="O33" s="4">
        <v>-90</v>
      </c>
      <c r="P33" s="12"/>
      <c r="Q33" s="12"/>
      <c r="R33" s="15"/>
      <c r="T33" s="1"/>
      <c r="X33" s="1"/>
      <c r="AC33" s="10">
        <v>-117.7</v>
      </c>
      <c r="AD33" s="14"/>
      <c r="AE33" s="15"/>
      <c r="AF33" s="15"/>
      <c r="AG33" s="15"/>
      <c r="AH33" s="15"/>
      <c r="AI33" s="1"/>
      <c r="AJ33" s="6"/>
      <c r="AK33" s="11">
        <v>6.2996789172014616</v>
      </c>
      <c r="AL33" s="34"/>
      <c r="AM33" s="11"/>
      <c r="AN33" s="11"/>
      <c r="AO33" s="11"/>
      <c r="AP33" s="11"/>
    </row>
    <row r="34" spans="2:43" s="16" customFormat="1" x14ac:dyDescent="0.3">
      <c r="B34" s="4">
        <v>-100</v>
      </c>
      <c r="C34" s="12">
        <v>0.17590291730849933</v>
      </c>
      <c r="D34" s="12">
        <v>7.303192604766455E-2</v>
      </c>
      <c r="E34" s="15">
        <v>5</v>
      </c>
      <c r="F34" s="4">
        <v>-100</v>
      </c>
      <c r="G34" s="12">
        <v>0.67295461366174847</v>
      </c>
      <c r="H34" s="12">
        <v>6.1726963076759948E-2</v>
      </c>
      <c r="I34" s="15">
        <v>6</v>
      </c>
      <c r="K34" s="4">
        <v>-100</v>
      </c>
      <c r="L34" s="12"/>
      <c r="M34" s="12"/>
      <c r="N34" s="15"/>
      <c r="O34" s="4">
        <v>-100</v>
      </c>
      <c r="P34" s="19">
        <v>1866</v>
      </c>
      <c r="Q34" s="19">
        <v>403.39695090568046</v>
      </c>
      <c r="R34" s="19">
        <v>5</v>
      </c>
      <c r="T34" s="1"/>
      <c r="X34" s="1"/>
      <c r="AC34" s="10">
        <v>-117</v>
      </c>
      <c r="AD34" s="14"/>
      <c r="AE34" s="15"/>
      <c r="AF34" s="15"/>
      <c r="AG34" s="15"/>
      <c r="AH34" s="15"/>
      <c r="AI34" s="1"/>
      <c r="AJ34" s="6"/>
      <c r="AK34" s="11">
        <v>7.1970690763469687</v>
      </c>
      <c r="AL34" s="34"/>
      <c r="AM34" s="11"/>
      <c r="AN34" s="11"/>
      <c r="AO34" s="11"/>
      <c r="AP34" s="11"/>
    </row>
    <row r="35" spans="2:43" s="16" customFormat="1" x14ac:dyDescent="0.3">
      <c r="B35" s="4">
        <v>-110</v>
      </c>
      <c r="C35" s="12">
        <v>0.50917038647849888</v>
      </c>
      <c r="D35" s="12">
        <v>0.10170173031393157</v>
      </c>
      <c r="E35" s="15">
        <v>5</v>
      </c>
      <c r="F35" s="4">
        <v>-110</v>
      </c>
      <c r="G35" s="12">
        <v>0.85933554479249719</v>
      </c>
      <c r="H35" s="12">
        <v>2.2820875327905971E-2</v>
      </c>
      <c r="I35" s="15">
        <v>6</v>
      </c>
      <c r="K35" s="4">
        <v>-110</v>
      </c>
      <c r="L35" s="19">
        <v>3181.5</v>
      </c>
      <c r="M35" s="19">
        <v>363.39334118371835</v>
      </c>
      <c r="N35" s="19">
        <v>4</v>
      </c>
      <c r="O35" s="4">
        <v>-110</v>
      </c>
      <c r="P35" s="19">
        <v>710.4</v>
      </c>
      <c r="Q35" s="19">
        <v>118.7007160888257</v>
      </c>
      <c r="R35" s="19">
        <v>5</v>
      </c>
      <c r="T35" s="1"/>
      <c r="X35" s="1"/>
      <c r="AC35" s="10">
        <v>-115.6</v>
      </c>
      <c r="AD35" s="14"/>
      <c r="AE35" s="15"/>
      <c r="AF35" s="15"/>
      <c r="AG35" s="15"/>
      <c r="AH35" s="15"/>
      <c r="AI35" s="1"/>
      <c r="AJ35" s="6"/>
      <c r="AK35" s="11">
        <v>7.0171423494382941</v>
      </c>
      <c r="AL35" s="34"/>
      <c r="AM35" s="11"/>
      <c r="AN35" s="11"/>
      <c r="AO35" s="11"/>
      <c r="AP35" s="11"/>
    </row>
    <row r="36" spans="2:43" s="16" customFormat="1" x14ac:dyDescent="0.3">
      <c r="B36" s="4">
        <v>-120</v>
      </c>
      <c r="C36" s="12">
        <v>0.81656303970447008</v>
      </c>
      <c r="D36" s="12">
        <v>4.4178239133444951E-2</v>
      </c>
      <c r="E36" s="15">
        <v>5</v>
      </c>
      <c r="F36" s="4">
        <v>-120</v>
      </c>
      <c r="G36" s="12">
        <v>0.92372053745368776</v>
      </c>
      <c r="H36" s="12">
        <v>1.9610112020503438E-2</v>
      </c>
      <c r="I36" s="15">
        <v>6</v>
      </c>
      <c r="K36" s="4">
        <v>-120</v>
      </c>
      <c r="L36" s="19">
        <v>1816.3857142857144</v>
      </c>
      <c r="M36" s="19">
        <v>218.65052292530669</v>
      </c>
      <c r="N36" s="19">
        <v>7</v>
      </c>
      <c r="O36" s="4">
        <v>-120</v>
      </c>
      <c r="P36" s="19">
        <v>400.2</v>
      </c>
      <c r="Q36" s="19">
        <v>59.748974886603726</v>
      </c>
      <c r="R36" s="19">
        <v>5</v>
      </c>
      <c r="T36" s="1"/>
      <c r="X36" s="1"/>
      <c r="AC36" s="10">
        <v>-111</v>
      </c>
      <c r="AD36" s="14"/>
      <c r="AE36" s="15"/>
      <c r="AF36" s="15"/>
      <c r="AG36" s="15"/>
      <c r="AH36" s="15"/>
      <c r="AI36" s="1"/>
      <c r="AJ36" s="6"/>
      <c r="AK36" s="34">
        <v>4.134486490667407</v>
      </c>
      <c r="AL36" s="34"/>
      <c r="AM36" s="11"/>
      <c r="AN36" s="11"/>
      <c r="AO36" s="11"/>
      <c r="AP36" s="11"/>
    </row>
    <row r="37" spans="2:43" s="16" customFormat="1" x14ac:dyDescent="0.3">
      <c r="B37" s="4">
        <v>-130</v>
      </c>
      <c r="C37" s="12">
        <v>0.93385692988828362</v>
      </c>
      <c r="D37" s="12">
        <v>2.015913186240207E-2</v>
      </c>
      <c r="E37" s="15">
        <v>5</v>
      </c>
      <c r="F37" s="4">
        <v>-130</v>
      </c>
      <c r="G37" s="12">
        <v>0.96003496093671925</v>
      </c>
      <c r="H37" s="12">
        <v>1.5114000546528922E-2</v>
      </c>
      <c r="I37" s="15">
        <v>6</v>
      </c>
      <c r="K37" s="4">
        <v>-130</v>
      </c>
      <c r="L37" s="19">
        <v>1107.8733333333334</v>
      </c>
      <c r="M37" s="19">
        <v>105.42431333267793</v>
      </c>
      <c r="N37" s="19">
        <v>9</v>
      </c>
      <c r="O37" s="4">
        <v>-130</v>
      </c>
      <c r="P37" s="19">
        <v>290.60000000000002</v>
      </c>
      <c r="Q37" s="19">
        <v>40.274806020637769</v>
      </c>
      <c r="R37" s="19">
        <v>5</v>
      </c>
      <c r="T37" s="1"/>
      <c r="X37" s="1"/>
      <c r="AC37" s="24">
        <f>AVERAGE(AC4:AC36)</f>
        <v>-118.62727272727273</v>
      </c>
      <c r="AD37" s="24">
        <f t="shared" ref="AD37:AH37" si="0">AVERAGE(AD4:AD36)</f>
        <v>-100.57692307692308</v>
      </c>
      <c r="AE37" s="24">
        <f t="shared" si="0"/>
        <v>-96.114285714285714</v>
      </c>
      <c r="AF37" s="24">
        <f t="shared" si="0"/>
        <v>-89.65000000000002</v>
      </c>
      <c r="AG37" s="24">
        <f t="shared" si="0"/>
        <v>-109.846</v>
      </c>
      <c r="AH37" s="24">
        <f t="shared" si="0"/>
        <v>-95.498333333333335</v>
      </c>
      <c r="AI37" s="32" t="s">
        <v>42</v>
      </c>
      <c r="AJ37" s="43"/>
      <c r="AK37" s="24">
        <f>AVERAGE(AK4:AK36)</f>
        <v>6.2530295076132649</v>
      </c>
      <c r="AL37" s="24">
        <f t="shared" ref="AL37:AP37" si="1">AVERAGE(AL4:AL36)</f>
        <v>6.2930515695291085</v>
      </c>
      <c r="AM37" s="24">
        <f t="shared" si="1"/>
        <v>4.8401995192911853</v>
      </c>
      <c r="AN37" s="24">
        <f t="shared" si="1"/>
        <v>4.3174572514627814</v>
      </c>
      <c r="AO37" s="24">
        <f t="shared" si="1"/>
        <v>4.7211390887287887</v>
      </c>
      <c r="AP37" s="24">
        <f t="shared" si="1"/>
        <v>4.4423088510353175</v>
      </c>
      <c r="AQ37" s="32" t="s">
        <v>42</v>
      </c>
    </row>
    <row r="38" spans="2:43" s="16" customFormat="1" x14ac:dyDescent="0.3">
      <c r="B38" s="4">
        <v>-140</v>
      </c>
      <c r="C38" s="12">
        <v>0.9768379339197828</v>
      </c>
      <c r="D38" s="12">
        <v>8.6277614060885719E-3</v>
      </c>
      <c r="E38" s="15">
        <v>5</v>
      </c>
      <c r="F38" s="4">
        <v>-140</v>
      </c>
      <c r="G38" s="12">
        <v>0.98086318345410939</v>
      </c>
      <c r="H38" s="12">
        <v>6.6808250676640502E-3</v>
      </c>
      <c r="I38" s="15">
        <v>6</v>
      </c>
      <c r="K38" s="4">
        <v>-140</v>
      </c>
      <c r="L38" s="19">
        <v>852.39888888888879</v>
      </c>
      <c r="M38" s="19">
        <v>99.675561119905026</v>
      </c>
      <c r="N38" s="19">
        <v>9</v>
      </c>
      <c r="O38" s="4">
        <v>-140</v>
      </c>
      <c r="P38" s="19">
        <v>251</v>
      </c>
      <c r="Q38" s="19">
        <v>43.888115323703147</v>
      </c>
      <c r="R38" s="19">
        <v>4</v>
      </c>
      <c r="T38" s="1"/>
      <c r="X38" s="1"/>
      <c r="AC38" s="24">
        <f>_xlfn.STDEV.P(AC4:AC36)</f>
        <v>4.5255686217161983</v>
      </c>
      <c r="AD38" s="24">
        <f t="shared" ref="AD38:AH38" si="2">_xlfn.STDEV.P(AD4:AD36)</f>
        <v>4.478693807892216</v>
      </c>
      <c r="AE38" s="24">
        <f t="shared" si="2"/>
        <v>2.494810941264503</v>
      </c>
      <c r="AF38" s="24">
        <f t="shared" si="2"/>
        <v>3.7223424524529332</v>
      </c>
      <c r="AG38" s="24">
        <f t="shared" si="2"/>
        <v>4.8279668598696874</v>
      </c>
      <c r="AH38" s="24">
        <f t="shared" si="2"/>
        <v>4.7580472768656765</v>
      </c>
      <c r="AI38" s="32" t="s">
        <v>43</v>
      </c>
      <c r="AJ38" s="43"/>
      <c r="AK38" s="24">
        <f>_xlfn.STDEV.P(AK4:AK36)</f>
        <v>1.3544533084318597</v>
      </c>
      <c r="AL38" s="24">
        <f t="shared" ref="AL38:AP38" si="3">_xlfn.STDEV.P(AL4:AL36)</f>
        <v>1.1931846819709722</v>
      </c>
      <c r="AM38" s="24">
        <f t="shared" si="3"/>
        <v>1.2511005385135601</v>
      </c>
      <c r="AN38" s="24">
        <f t="shared" si="3"/>
        <v>1.2092630102113888</v>
      </c>
      <c r="AO38" s="24">
        <f t="shared" si="3"/>
        <v>1.2588192897969779</v>
      </c>
      <c r="AP38" s="24">
        <f>_xlfn.STDEV.P(AP4:AP36)</f>
        <v>0.8201574121754549</v>
      </c>
      <c r="AQ38" s="32" t="s">
        <v>43</v>
      </c>
    </row>
    <row r="39" spans="2:43" s="16" customFormat="1" x14ac:dyDescent="0.3">
      <c r="B39" s="4">
        <v>-150</v>
      </c>
      <c r="C39" s="12">
        <v>0.99509402725130991</v>
      </c>
      <c r="D39" s="12">
        <v>4.9059727486900689E-3</v>
      </c>
      <c r="E39" s="15">
        <v>5</v>
      </c>
      <c r="F39" s="4">
        <v>-150</v>
      </c>
      <c r="G39" s="12">
        <v>1</v>
      </c>
      <c r="H39" s="12">
        <v>0</v>
      </c>
      <c r="I39" s="15">
        <v>5</v>
      </c>
      <c r="K39" s="4">
        <v>-150</v>
      </c>
      <c r="L39" s="19">
        <v>710.05444444444447</v>
      </c>
      <c r="M39" s="19">
        <v>101.97638365097514</v>
      </c>
      <c r="N39" s="19">
        <v>9</v>
      </c>
      <c r="O39" s="4">
        <v>-150</v>
      </c>
      <c r="P39" s="19">
        <v>205.25</v>
      </c>
      <c r="Q39" s="19">
        <v>25.792036884795792</v>
      </c>
      <c r="R39" s="19">
        <v>4</v>
      </c>
      <c r="T39" s="1"/>
      <c r="X39" s="1"/>
      <c r="AI39" s="1"/>
      <c r="AJ39" s="6"/>
      <c r="AK39"/>
      <c r="AL39"/>
      <c r="AO39"/>
    </row>
    <row r="40" spans="2:43" x14ac:dyDescent="0.3">
      <c r="AC40" s="26" t="s">
        <v>27</v>
      </c>
      <c r="AD40" s="27" t="s">
        <v>39</v>
      </c>
      <c r="AE40" s="27"/>
      <c r="AF40" s="27"/>
      <c r="AG40" s="27"/>
      <c r="AH40" s="27"/>
    </row>
    <row r="41" spans="2:43" x14ac:dyDescent="0.3">
      <c r="AC41" s="5"/>
      <c r="AD41" s="8" t="s">
        <v>40</v>
      </c>
      <c r="AE41" s="8"/>
      <c r="AF41" s="8" t="s">
        <v>22</v>
      </c>
      <c r="AG41" s="8"/>
      <c r="AH41" s="8" t="s">
        <v>23</v>
      </c>
    </row>
    <row r="42" spans="2:43" x14ac:dyDescent="0.3">
      <c r="AC42" s="9"/>
      <c r="AD42" s="5">
        <v>16.899999999999991</v>
      </c>
      <c r="AE42" s="11"/>
      <c r="AF42" s="5">
        <v>5.6999999999999886</v>
      </c>
      <c r="AG42" s="11"/>
      <c r="AH42" s="5">
        <v>14</v>
      </c>
    </row>
    <row r="43" spans="2:43" x14ac:dyDescent="0.3">
      <c r="AC43" s="9"/>
      <c r="AD43" s="5">
        <v>12.899999999999991</v>
      </c>
      <c r="AE43" s="11"/>
      <c r="AF43" s="5">
        <v>7.7000000000000028</v>
      </c>
      <c r="AG43" s="11"/>
      <c r="AH43" s="5">
        <v>10.300000000000011</v>
      </c>
    </row>
    <row r="44" spans="2:43" x14ac:dyDescent="0.3">
      <c r="AC44" s="9"/>
      <c r="AD44" s="5">
        <v>12.400000000000006</v>
      </c>
      <c r="AE44" s="11"/>
      <c r="AF44" s="5">
        <v>2.2999999999999972</v>
      </c>
      <c r="AG44" s="11"/>
      <c r="AH44" s="5">
        <v>16.799999999999997</v>
      </c>
    </row>
    <row r="45" spans="2:43" x14ac:dyDescent="0.3">
      <c r="AC45" s="9"/>
      <c r="AD45" s="5">
        <v>22.299999999999997</v>
      </c>
      <c r="AE45" s="11"/>
      <c r="AF45" s="5">
        <v>3.3000000000000114</v>
      </c>
      <c r="AG45" s="13"/>
      <c r="AH45" s="5">
        <v>14.099999999999994</v>
      </c>
    </row>
    <row r="46" spans="2:43" x14ac:dyDescent="0.3">
      <c r="AC46" s="10"/>
      <c r="AD46" s="5">
        <v>16.900000000000006</v>
      </c>
      <c r="AE46" s="11"/>
      <c r="AF46" s="5">
        <v>7.2000000000000028</v>
      </c>
      <c r="AG46" s="11"/>
      <c r="AH46" s="5">
        <v>19.64</v>
      </c>
    </row>
    <row r="47" spans="2:43" x14ac:dyDescent="0.3">
      <c r="AC47" s="9"/>
      <c r="AD47" s="5">
        <v>14.899999999999991</v>
      </c>
      <c r="AE47" s="11"/>
      <c r="AF47" s="15"/>
      <c r="AG47" s="15"/>
      <c r="AH47" s="15"/>
    </row>
    <row r="48" spans="2:43" x14ac:dyDescent="0.3">
      <c r="AC48" s="9"/>
      <c r="AD48" s="5">
        <v>22.400000000000006</v>
      </c>
      <c r="AE48" s="11"/>
      <c r="AF48" s="15"/>
      <c r="AG48" s="15"/>
      <c r="AH48" s="15"/>
    </row>
    <row r="49" spans="29:36" x14ac:dyDescent="0.3">
      <c r="AC49" s="9"/>
      <c r="AD49" s="5">
        <v>18.799999999999997</v>
      </c>
      <c r="AE49" s="15"/>
      <c r="AF49" s="15"/>
      <c r="AG49" s="15"/>
      <c r="AH49" s="15"/>
    </row>
    <row r="50" spans="29:36" x14ac:dyDescent="0.3">
      <c r="AC50" s="9"/>
      <c r="AD50" s="5">
        <v>18.100000000000009</v>
      </c>
      <c r="AE50" s="15"/>
      <c r="AF50" s="15"/>
      <c r="AG50" s="15"/>
      <c r="AH50" s="15"/>
    </row>
    <row r="51" spans="29:36" x14ac:dyDescent="0.3">
      <c r="AC51" s="9"/>
      <c r="AD51" s="5">
        <v>18.900000000000006</v>
      </c>
      <c r="AE51" s="15"/>
      <c r="AF51" s="15"/>
      <c r="AG51" s="15"/>
      <c r="AH51" s="15"/>
    </row>
    <row r="52" spans="29:36" x14ac:dyDescent="0.3">
      <c r="AC52" s="9"/>
      <c r="AD52" s="5">
        <v>21.900000000000006</v>
      </c>
      <c r="AE52" s="15"/>
      <c r="AF52" s="15"/>
      <c r="AG52" s="15"/>
      <c r="AH52" s="15"/>
    </row>
    <row r="53" spans="29:36" x14ac:dyDescent="0.3">
      <c r="AC53" s="24"/>
      <c r="AD53" s="24">
        <f>AVERAGE(AD42:AD52)</f>
        <v>17.854545454545459</v>
      </c>
      <c r="AE53" s="25"/>
      <c r="AF53" s="24">
        <f>AVERAGE(AF42:AF52)</f>
        <v>5.24</v>
      </c>
      <c r="AG53" s="25"/>
      <c r="AH53" s="24">
        <f>AVERAGE(AH42:AH52)</f>
        <v>14.968</v>
      </c>
      <c r="AI53" s="32" t="s">
        <v>42</v>
      </c>
      <c r="AJ53" s="43"/>
    </row>
    <row r="54" spans="29:36" x14ac:dyDescent="0.3">
      <c r="AC54" s="24"/>
      <c r="AD54" s="24">
        <f>_xlfn.STDEV.P(AD42:AD52)</f>
        <v>3.3532517830698425</v>
      </c>
      <c r="AE54" s="24"/>
      <c r="AF54" s="24">
        <f>_xlfn.STDEV.P(AF42:AF52)</f>
        <v>2.1218859535799734</v>
      </c>
      <c r="AG54" s="24"/>
      <c r="AH54" s="24">
        <f>_xlfn.STDEV.P(AH42:AH52)</f>
        <v>3.1197589650484163</v>
      </c>
      <c r="AI54" s="32" t="s">
        <v>43</v>
      </c>
      <c r="AJ54" s="43"/>
    </row>
    <row r="55" spans="29:36" x14ac:dyDescent="0.3">
      <c r="AC55" s="22"/>
      <c r="AE55" s="23"/>
      <c r="AG55" s="23"/>
    </row>
    <row r="56" spans="29:36" x14ac:dyDescent="0.3">
      <c r="AC56" s="22"/>
      <c r="AE56" s="23"/>
      <c r="AG56" s="23"/>
    </row>
    <row r="57" spans="29:36" x14ac:dyDescent="0.3">
      <c r="AC57" s="22"/>
      <c r="AE57" s="23"/>
      <c r="AG57" s="23"/>
    </row>
    <row r="58" spans="29:36" x14ac:dyDescent="0.3">
      <c r="AC58" s="22"/>
      <c r="AE58" s="23"/>
      <c r="AG58" s="23"/>
    </row>
    <row r="59" spans="29:36" x14ac:dyDescent="0.3">
      <c r="AC59" s="22"/>
      <c r="AE59" s="23"/>
      <c r="AG59" s="23"/>
    </row>
    <row r="60" spans="29:36" x14ac:dyDescent="0.3">
      <c r="AC60" s="22"/>
      <c r="AE60" s="23"/>
      <c r="AG60" s="23"/>
    </row>
    <row r="61" spans="29:36" x14ac:dyDescent="0.3">
      <c r="AC61" s="22"/>
      <c r="AE61" s="23"/>
      <c r="AG61" s="23"/>
    </row>
    <row r="62" spans="29:36" x14ac:dyDescent="0.3">
      <c r="AC62" s="22"/>
      <c r="AE62" s="23"/>
      <c r="AG62" s="23"/>
    </row>
    <row r="63" spans="29:36" x14ac:dyDescent="0.3">
      <c r="AC63" s="22"/>
      <c r="AE63" s="23"/>
      <c r="AG63" s="23"/>
    </row>
    <row r="64" spans="29:36" x14ac:dyDescent="0.3">
      <c r="AC64" s="22"/>
      <c r="AE64" s="23"/>
      <c r="AG64" s="23"/>
    </row>
    <row r="65" spans="29:33" x14ac:dyDescent="0.3">
      <c r="AC65" s="22"/>
      <c r="AE65" s="23"/>
      <c r="AG65" s="23"/>
    </row>
    <row r="66" spans="29:33" x14ac:dyDescent="0.3">
      <c r="AC66" s="22"/>
      <c r="AE66" s="23"/>
      <c r="AG66" s="23"/>
    </row>
    <row r="67" spans="29:33" x14ac:dyDescent="0.3">
      <c r="AC67" s="21"/>
      <c r="AE67" s="21"/>
      <c r="AG67" s="21"/>
    </row>
  </sheetData>
  <mergeCells count="24">
    <mergeCell ref="AL2:AP2"/>
    <mergeCell ref="L15:R15"/>
    <mergeCell ref="L16:N16"/>
    <mergeCell ref="P16:R16"/>
    <mergeCell ref="L28:R28"/>
    <mergeCell ref="L29:N29"/>
    <mergeCell ref="P29:R29"/>
    <mergeCell ref="C2:I2"/>
    <mergeCell ref="C3:E3"/>
    <mergeCell ref="G3:I3"/>
    <mergeCell ref="L2:R2"/>
    <mergeCell ref="L3:N3"/>
    <mergeCell ref="P3:R3"/>
    <mergeCell ref="C15:I15"/>
    <mergeCell ref="C16:E16"/>
    <mergeCell ref="G16:I16"/>
    <mergeCell ref="C28:I28"/>
    <mergeCell ref="C29:E29"/>
    <mergeCell ref="G29:I29"/>
    <mergeCell ref="AD2:AH2"/>
    <mergeCell ref="AD40:AH40"/>
    <mergeCell ref="U2:AA2"/>
    <mergeCell ref="U3:W3"/>
    <mergeCell ref="Y3:AA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"/>
  <sheetViews>
    <sheetView zoomScale="85" zoomScaleNormal="85" workbookViewId="0">
      <selection activeCell="L24" sqref="L24"/>
    </sheetView>
  </sheetViews>
  <sheetFormatPr baseColWidth="10" defaultRowHeight="14.4" x14ac:dyDescent="0.3"/>
  <cols>
    <col min="2" max="2" width="21" bestFit="1" customWidth="1"/>
    <col min="3" max="3" width="19.44140625" bestFit="1" customWidth="1"/>
    <col min="4" max="4" width="20.77734375" bestFit="1" customWidth="1"/>
    <col min="5" max="5" width="19.21875" bestFit="1" customWidth="1"/>
    <col min="6" max="6" width="20.6640625" bestFit="1" customWidth="1"/>
    <col min="7" max="7" width="19.109375" bestFit="1" customWidth="1"/>
    <col min="8" max="8" width="20.5546875" bestFit="1" customWidth="1"/>
    <col min="9" max="9" width="18.88671875" bestFit="1" customWidth="1"/>
    <col min="11" max="11" width="3.21875" customWidth="1"/>
    <col min="12" max="12" width="21" bestFit="1" customWidth="1"/>
    <col min="13" max="13" width="19.44140625" bestFit="1" customWidth="1"/>
    <col min="14" max="14" width="20.77734375" bestFit="1" customWidth="1"/>
    <col min="15" max="15" width="19.21875" bestFit="1" customWidth="1"/>
    <col min="16" max="16" width="26.33203125" bestFit="1" customWidth="1"/>
    <col min="17" max="17" width="24.77734375" bestFit="1" customWidth="1"/>
    <col min="19" max="19" width="4.6640625" customWidth="1"/>
    <col min="20" max="20" width="21" bestFit="1" customWidth="1"/>
    <col min="21" max="21" width="19.44140625" bestFit="1" customWidth="1"/>
    <col min="22" max="22" width="20.77734375" bestFit="1" customWidth="1"/>
    <col min="23" max="23" width="19.21875" bestFit="1" customWidth="1"/>
  </cols>
  <sheetData>
    <row r="1" spans="1:24" x14ac:dyDescent="0.3">
      <c r="A1" s="2" t="s">
        <v>46</v>
      </c>
    </row>
    <row r="2" spans="1:24" x14ac:dyDescent="0.3">
      <c r="B2" s="26" t="s">
        <v>53</v>
      </c>
      <c r="C2" s="36" t="s">
        <v>28</v>
      </c>
      <c r="D2" s="36"/>
      <c r="E2" s="36"/>
      <c r="F2" s="36"/>
      <c r="G2" s="36"/>
      <c r="H2" s="35"/>
      <c r="I2" s="35"/>
      <c r="L2" s="26" t="s">
        <v>54</v>
      </c>
      <c r="M2" s="36" t="s">
        <v>28</v>
      </c>
      <c r="N2" s="36"/>
      <c r="O2" s="36"/>
      <c r="P2" s="36"/>
      <c r="Q2" s="36"/>
      <c r="T2" s="26" t="s">
        <v>65</v>
      </c>
      <c r="U2" s="36" t="s">
        <v>28</v>
      </c>
      <c r="V2" s="36"/>
      <c r="W2" s="36"/>
    </row>
    <row r="3" spans="1:24" x14ac:dyDescent="0.3">
      <c r="B3" s="8" t="s">
        <v>29</v>
      </c>
      <c r="C3" s="8" t="s">
        <v>31</v>
      </c>
      <c r="D3" s="8" t="s">
        <v>49</v>
      </c>
      <c r="E3" s="8" t="s">
        <v>50</v>
      </c>
      <c r="F3" s="8" t="s">
        <v>47</v>
      </c>
      <c r="G3" s="8" t="s">
        <v>48</v>
      </c>
      <c r="H3" s="8" t="s">
        <v>51</v>
      </c>
      <c r="I3" s="8" t="s">
        <v>52</v>
      </c>
      <c r="L3" s="8" t="s">
        <v>55</v>
      </c>
      <c r="M3" s="8" t="s">
        <v>56</v>
      </c>
      <c r="N3" s="8" t="s">
        <v>57</v>
      </c>
      <c r="O3" s="8" t="s">
        <v>58</v>
      </c>
      <c r="P3" s="8" t="s">
        <v>59</v>
      </c>
      <c r="Q3" s="8" t="s">
        <v>60</v>
      </c>
      <c r="T3" s="8" t="s">
        <v>61</v>
      </c>
      <c r="U3" s="8" t="s">
        <v>63</v>
      </c>
      <c r="V3" s="8" t="s">
        <v>64</v>
      </c>
      <c r="W3" s="8" t="s">
        <v>62</v>
      </c>
    </row>
    <row r="4" spans="1:24" x14ac:dyDescent="0.3">
      <c r="B4" s="9">
        <v>-121.1</v>
      </c>
      <c r="C4" s="37">
        <v>-99.4</v>
      </c>
      <c r="D4" s="11">
        <v>-120.35968</v>
      </c>
      <c r="E4" s="13">
        <v>-107.2</v>
      </c>
      <c r="F4" s="11">
        <v>-121.98766000000001</v>
      </c>
      <c r="G4" s="11">
        <v>-106.514</v>
      </c>
      <c r="H4" s="11">
        <v>-102.00937999999999</v>
      </c>
      <c r="I4" s="11">
        <v>-90.647580000000005</v>
      </c>
      <c r="L4" s="11">
        <v>-129.88386</v>
      </c>
      <c r="M4" s="11">
        <v>-107.46192000000001</v>
      </c>
      <c r="N4" s="11">
        <v>-121.19498</v>
      </c>
      <c r="O4" s="11">
        <v>-98.871960000000001</v>
      </c>
      <c r="P4" s="11">
        <v>-123.42742</v>
      </c>
      <c r="Q4" s="11">
        <v>-115.55154</v>
      </c>
      <c r="T4" s="42">
        <v>-125.5</v>
      </c>
      <c r="U4" s="42">
        <v>-103.8</v>
      </c>
      <c r="V4" s="42">
        <v>-133.68</v>
      </c>
      <c r="W4" s="42">
        <v>-102.73</v>
      </c>
    </row>
    <row r="5" spans="1:24" x14ac:dyDescent="0.3">
      <c r="B5" s="9">
        <v>-110</v>
      </c>
      <c r="C5" s="37">
        <v>-104.4</v>
      </c>
      <c r="D5" s="11">
        <v>-116.49592</v>
      </c>
      <c r="E5" s="13">
        <v>-94.5</v>
      </c>
      <c r="F5" s="11">
        <v>-133.88748000000001</v>
      </c>
      <c r="G5" s="11">
        <v>-110.58909</v>
      </c>
      <c r="H5" s="11">
        <v>-103.91004</v>
      </c>
      <c r="I5" s="13">
        <v>-90.749009999999998</v>
      </c>
      <c r="L5" s="11">
        <v>-123.61014</v>
      </c>
      <c r="M5" s="11">
        <v>-105.7239</v>
      </c>
      <c r="N5" s="11">
        <v>-136.60300000000001</v>
      </c>
      <c r="O5" s="11">
        <v>-120.30585000000001</v>
      </c>
      <c r="P5" s="11">
        <v>-92.03246</v>
      </c>
      <c r="Q5" s="11">
        <v>-101.96478</v>
      </c>
      <c r="T5" s="42">
        <v>-125.39</v>
      </c>
      <c r="U5" s="42">
        <v>-96.97</v>
      </c>
      <c r="V5" s="42">
        <v>-121.65</v>
      </c>
      <c r="W5" s="42">
        <v>-88.93</v>
      </c>
    </row>
    <row r="6" spans="1:24" x14ac:dyDescent="0.3">
      <c r="B6" s="9">
        <v>-116.3</v>
      </c>
      <c r="C6" s="37">
        <v>-112.1</v>
      </c>
      <c r="D6" s="11">
        <v>-112.776</v>
      </c>
      <c r="E6" s="13">
        <v>-90.9</v>
      </c>
      <c r="F6" s="11">
        <v>-131.17223000000001</v>
      </c>
      <c r="G6" s="11">
        <v>-101.70095000000001</v>
      </c>
      <c r="H6" s="11">
        <v>-109.07665</v>
      </c>
      <c r="I6" s="11">
        <v>-90.650229999999993</v>
      </c>
      <c r="L6" s="11">
        <v>-125.13558</v>
      </c>
      <c r="M6" s="11">
        <v>-112.05119000000001</v>
      </c>
      <c r="N6" s="11">
        <v>-129.20905999999999</v>
      </c>
      <c r="O6" s="11">
        <v>-107.10218999999999</v>
      </c>
      <c r="P6" s="11">
        <v>-95.956199999999995</v>
      </c>
      <c r="Q6" s="11">
        <v>-102.39682000000001</v>
      </c>
      <c r="T6" s="42">
        <v>-125.36749</v>
      </c>
      <c r="U6" s="42">
        <v>-102.77</v>
      </c>
      <c r="V6" s="42">
        <v>-115.86</v>
      </c>
      <c r="W6" s="42">
        <v>-88.6</v>
      </c>
    </row>
    <row r="7" spans="1:24" x14ac:dyDescent="0.3">
      <c r="B7" s="9">
        <v>-117.3</v>
      </c>
      <c r="C7" s="37">
        <v>-104.4</v>
      </c>
      <c r="D7" s="11">
        <v>-117</v>
      </c>
      <c r="E7" s="13">
        <v>-97</v>
      </c>
      <c r="F7" s="11">
        <v>-111.82947</v>
      </c>
      <c r="G7" s="11">
        <v>-107.37093</v>
      </c>
      <c r="H7" s="11">
        <v>-113.05347</v>
      </c>
      <c r="I7" s="11">
        <v>-89.572519999999997</v>
      </c>
      <c r="L7" s="11">
        <v>-136.7567</v>
      </c>
      <c r="M7" s="11">
        <v>-106.03438</v>
      </c>
      <c r="N7" s="11">
        <v>-134.14359999999999</v>
      </c>
      <c r="O7" s="11">
        <v>-114.90467</v>
      </c>
      <c r="P7" s="11">
        <v>-107.93697</v>
      </c>
      <c r="Q7" s="11">
        <v>-96.220179999999999</v>
      </c>
      <c r="T7" s="42">
        <v>-129.38800000000001</v>
      </c>
      <c r="U7" s="42">
        <v>-96.26</v>
      </c>
      <c r="V7" s="42">
        <v>-128.53</v>
      </c>
      <c r="W7" s="42">
        <v>-103.72</v>
      </c>
    </row>
    <row r="8" spans="1:24" x14ac:dyDescent="0.3">
      <c r="B8" s="10">
        <v>-124.5</v>
      </c>
      <c r="C8" s="37">
        <v>-98.3</v>
      </c>
      <c r="D8" s="11">
        <v>-111.4</v>
      </c>
      <c r="E8" s="13">
        <v>-103.6</v>
      </c>
      <c r="F8" s="11">
        <v>-126.71977</v>
      </c>
      <c r="G8" s="11">
        <v>-104.99747000000001</v>
      </c>
      <c r="H8" s="11">
        <v>-108.95064000000001</v>
      </c>
      <c r="I8" s="11">
        <v>-92.837299999999999</v>
      </c>
      <c r="L8" s="11">
        <v>-132.34097</v>
      </c>
      <c r="M8" s="11">
        <v>-107.8437</v>
      </c>
      <c r="N8" s="11">
        <v>-130.79902000000001</v>
      </c>
      <c r="O8" s="11">
        <v>-112.9068</v>
      </c>
      <c r="P8" s="11">
        <v>-104.71109</v>
      </c>
      <c r="Q8" s="11">
        <v>-109.10727</v>
      </c>
      <c r="T8" s="42">
        <v>-124.24</v>
      </c>
      <c r="U8" s="42">
        <v>-96.99</v>
      </c>
      <c r="V8" s="42">
        <v>-131.09</v>
      </c>
      <c r="W8" s="42">
        <v>-93.46</v>
      </c>
    </row>
    <row r="9" spans="1:24" x14ac:dyDescent="0.3">
      <c r="B9" s="9">
        <v>-126</v>
      </c>
      <c r="C9" s="37">
        <v>-98.6</v>
      </c>
      <c r="D9" s="11">
        <v>-121.7</v>
      </c>
      <c r="E9" s="13">
        <v>-99.5</v>
      </c>
      <c r="F9" s="11">
        <v>-125.76347</v>
      </c>
      <c r="G9" s="11">
        <v>-100.17704999999999</v>
      </c>
      <c r="H9" s="11">
        <v>-111.42493</v>
      </c>
      <c r="I9" s="11">
        <v>-98.416700000000006</v>
      </c>
      <c r="L9" s="11">
        <v>-134.73770999999999</v>
      </c>
      <c r="M9" s="11">
        <v>-107.54507</v>
      </c>
      <c r="N9" s="11">
        <v>-119.22217999999999</v>
      </c>
      <c r="O9" s="12">
        <v>-98.807249999999996</v>
      </c>
      <c r="P9" s="11">
        <v>-100.75592</v>
      </c>
      <c r="Q9" s="11">
        <v>-104.64608</v>
      </c>
      <c r="T9" s="42">
        <v>-120.7</v>
      </c>
      <c r="U9" s="42">
        <v>-98.27</v>
      </c>
      <c r="V9" s="42">
        <v>-118.63</v>
      </c>
      <c r="W9" s="42">
        <v>-100.57</v>
      </c>
    </row>
    <row r="10" spans="1:24" x14ac:dyDescent="0.3">
      <c r="B10" s="9">
        <v>-130.19999999999999</v>
      </c>
      <c r="C10" s="37">
        <v>-102.5</v>
      </c>
      <c r="D10" s="11">
        <v>-117.1</v>
      </c>
      <c r="E10" s="13">
        <v>-96.9</v>
      </c>
      <c r="F10" s="11">
        <v>-126.06321</v>
      </c>
      <c r="G10" s="11">
        <v>-103.11776</v>
      </c>
      <c r="H10" s="14"/>
      <c r="I10" s="11">
        <v>-91.761319999999998</v>
      </c>
      <c r="L10" s="11">
        <v>-141.31925000000001</v>
      </c>
      <c r="M10" s="11">
        <v>-101.43294</v>
      </c>
      <c r="N10" s="12">
        <v>-125.46221</v>
      </c>
      <c r="O10" s="11">
        <v>-103.45863</v>
      </c>
      <c r="P10" s="11">
        <v>-103.84008</v>
      </c>
      <c r="Q10" s="11"/>
      <c r="T10" s="42"/>
      <c r="U10" s="42">
        <v>-99.79</v>
      </c>
      <c r="V10" s="42">
        <v>-125.38</v>
      </c>
      <c r="W10" s="42">
        <v>-91.51</v>
      </c>
    </row>
    <row r="11" spans="1:24" x14ac:dyDescent="0.3">
      <c r="B11" s="9">
        <v>-119.6</v>
      </c>
      <c r="C11" s="37">
        <v>-101.2</v>
      </c>
      <c r="D11" s="14"/>
      <c r="E11" s="14"/>
      <c r="F11" s="11">
        <v>-121.55186</v>
      </c>
      <c r="G11" s="11">
        <v>-100.43380000000001</v>
      </c>
      <c r="H11" s="14"/>
      <c r="I11" s="11">
        <v>-91.128870000000006</v>
      </c>
      <c r="L11" s="14"/>
      <c r="M11" s="14"/>
      <c r="N11" s="11">
        <v>-137.97354999999999</v>
      </c>
      <c r="O11" s="11">
        <v>-97.974080000000001</v>
      </c>
      <c r="P11" s="11">
        <v>-105.09715</v>
      </c>
      <c r="Q11" s="14"/>
      <c r="T11" s="42"/>
      <c r="U11" s="42">
        <v>-93.66</v>
      </c>
      <c r="V11" s="42">
        <v>-123.38</v>
      </c>
      <c r="W11" s="33"/>
    </row>
    <row r="12" spans="1:24" x14ac:dyDescent="0.3">
      <c r="B12" s="9">
        <v>-126.7</v>
      </c>
      <c r="C12" s="37">
        <v>-102</v>
      </c>
      <c r="D12" s="14"/>
      <c r="E12" s="14"/>
      <c r="F12" s="11">
        <v>-125.71963</v>
      </c>
      <c r="G12" s="11">
        <v>-101.93612</v>
      </c>
      <c r="H12" s="14"/>
      <c r="I12" s="14"/>
      <c r="L12" s="14"/>
      <c r="M12" s="14"/>
      <c r="N12" s="11">
        <v>-119.91689</v>
      </c>
      <c r="O12" s="11">
        <v>-107.54689</v>
      </c>
      <c r="P12" s="14"/>
      <c r="Q12" s="14"/>
      <c r="T12" s="42">
        <v>-122.62</v>
      </c>
      <c r="U12" s="14"/>
      <c r="V12" s="33"/>
      <c r="W12" s="11"/>
    </row>
    <row r="13" spans="1:24" x14ac:dyDescent="0.3">
      <c r="B13" s="9">
        <v>-121.6</v>
      </c>
      <c r="C13" s="37">
        <v>-95.7</v>
      </c>
      <c r="D13" s="14"/>
      <c r="E13" s="14"/>
      <c r="F13" s="11">
        <v>-127.3442</v>
      </c>
      <c r="G13" s="11">
        <v>-99.019530000000003</v>
      </c>
      <c r="H13" s="14"/>
      <c r="I13" s="14"/>
      <c r="L13" s="14"/>
      <c r="M13" s="14"/>
      <c r="N13" s="11">
        <v>-121.15703000000001</v>
      </c>
      <c r="O13" s="11">
        <v>-97.720200000000006</v>
      </c>
      <c r="P13" s="14"/>
      <c r="Q13" s="14"/>
      <c r="T13" s="42">
        <v>-119.6</v>
      </c>
      <c r="U13" s="14"/>
      <c r="V13" s="11"/>
      <c r="W13" s="11"/>
    </row>
    <row r="14" spans="1:24" x14ac:dyDescent="0.3">
      <c r="B14" s="9">
        <v>-119.1</v>
      </c>
      <c r="C14" s="37">
        <v>-95.3</v>
      </c>
      <c r="D14" s="14"/>
      <c r="E14" s="14"/>
      <c r="F14" s="11">
        <v>-125.56019999999999</v>
      </c>
      <c r="G14" s="11">
        <v>-115.06297000000001</v>
      </c>
      <c r="H14" s="14"/>
      <c r="I14" s="14"/>
      <c r="L14" s="14"/>
      <c r="M14" s="14"/>
      <c r="N14" s="11">
        <v>-120.76291999999999</v>
      </c>
      <c r="O14" s="14"/>
      <c r="P14" s="14"/>
      <c r="Q14" s="14"/>
      <c r="T14" s="14"/>
      <c r="U14" s="14"/>
      <c r="V14" s="11"/>
      <c r="W14" s="14"/>
    </row>
    <row r="15" spans="1:24" x14ac:dyDescent="0.3">
      <c r="B15" s="9">
        <v>-121.1</v>
      </c>
      <c r="C15" s="37">
        <v>-97.8</v>
      </c>
      <c r="D15" s="14"/>
      <c r="E15" s="14"/>
      <c r="F15" s="11">
        <v>-112.97139</v>
      </c>
      <c r="G15" s="11">
        <v>-102.12412999999999</v>
      </c>
      <c r="H15" s="14"/>
      <c r="I15" s="14"/>
      <c r="L15" s="24">
        <f t="shared" ref="L15:P15" si="0">AVERAGE(L4:L14)</f>
        <v>-131.96917285714287</v>
      </c>
      <c r="M15" s="24">
        <f t="shared" si="0"/>
        <v>-106.87044285714286</v>
      </c>
      <c r="N15" s="24">
        <f t="shared" si="0"/>
        <v>-126.94949454545454</v>
      </c>
      <c r="O15" s="24">
        <f t="shared" si="0"/>
        <v>-105.959852</v>
      </c>
      <c r="P15" s="24">
        <f t="shared" si="0"/>
        <v>-104.21966125</v>
      </c>
      <c r="Q15" s="24">
        <f>AVERAGE(Q4:Q14)</f>
        <v>-104.98111166666666</v>
      </c>
      <c r="R15" s="32" t="s">
        <v>42</v>
      </c>
      <c r="T15" s="24">
        <f>AVERAGE(T4:T14)</f>
        <v>-124.10068625000001</v>
      </c>
      <c r="U15" s="24">
        <f>AVERAGE(U4:U14)</f>
        <v>-98.563749999999985</v>
      </c>
      <c r="V15" s="24">
        <f>AVERAGE(V4:V14)</f>
        <v>-124.77500000000001</v>
      </c>
      <c r="W15" s="24">
        <f>AVERAGE(W4:W14)</f>
        <v>-95.645714285714277</v>
      </c>
      <c r="X15" s="32" t="s">
        <v>42</v>
      </c>
    </row>
    <row r="16" spans="1:24" x14ac:dyDescent="0.3">
      <c r="B16" s="10">
        <v>-120.7</v>
      </c>
      <c r="C16" s="37">
        <v>-95.8</v>
      </c>
      <c r="D16" s="14"/>
      <c r="E16" s="14"/>
      <c r="F16" s="11">
        <v>-119.44212</v>
      </c>
      <c r="G16" s="11">
        <v>-110.24196000000001</v>
      </c>
      <c r="H16" s="14"/>
      <c r="I16" s="14"/>
      <c r="L16" s="24">
        <f t="shared" ref="L16:P16" si="1">_xlfn.STDEV.P(L4:L14)</f>
        <v>5.8440120893580687</v>
      </c>
      <c r="M16" s="24">
        <f t="shared" si="1"/>
        <v>2.9319017807204664</v>
      </c>
      <c r="N16" s="24">
        <f t="shared" si="1"/>
        <v>6.7603208749321198</v>
      </c>
      <c r="O16" s="24">
        <f t="shared" si="1"/>
        <v>7.597496951548977</v>
      </c>
      <c r="P16" s="24">
        <f t="shared" si="1"/>
        <v>8.7515864331437605</v>
      </c>
      <c r="Q16" s="24">
        <f>_xlfn.STDEV.P(Q4:Q14)</f>
        <v>6.0745662090567327</v>
      </c>
      <c r="R16" s="32" t="s">
        <v>43</v>
      </c>
      <c r="T16" s="24">
        <f>_xlfn.STDEV.P(T4:T14)</f>
        <v>2.8985679898138406</v>
      </c>
      <c r="U16" s="24">
        <f>_xlfn.STDEV.P(U4:U14)</f>
        <v>3.1833863160948588</v>
      </c>
      <c r="V16" s="24">
        <f>_xlfn.STDEV.P(V4:V14)</f>
        <v>5.7292473327654498</v>
      </c>
      <c r="W16" s="24">
        <f>_xlfn.STDEV.P(W4:W14)</f>
        <v>6.0504329411629874</v>
      </c>
      <c r="X16" s="32" t="s">
        <v>43</v>
      </c>
    </row>
    <row r="17" spans="2:9" x14ac:dyDescent="0.3">
      <c r="B17" s="10">
        <v>-112.5</v>
      </c>
      <c r="C17" s="38"/>
      <c r="D17" s="14"/>
      <c r="E17" s="14"/>
      <c r="F17" s="11">
        <v>-113.447</v>
      </c>
      <c r="G17" s="11">
        <v>-98.776049999999998</v>
      </c>
      <c r="H17" s="14"/>
      <c r="I17" s="14"/>
    </row>
    <row r="18" spans="2:9" x14ac:dyDescent="0.3">
      <c r="B18" s="10">
        <v>-119.4</v>
      </c>
      <c r="C18" s="38"/>
      <c r="D18" s="14"/>
      <c r="E18" s="14"/>
      <c r="F18" s="11">
        <v>-125.5104</v>
      </c>
      <c r="G18" s="11">
        <v>-115.52023</v>
      </c>
      <c r="H18" s="14"/>
      <c r="I18" s="14"/>
    </row>
    <row r="19" spans="2:9" x14ac:dyDescent="0.3">
      <c r="B19" s="10">
        <v>-111.7</v>
      </c>
      <c r="C19" s="38"/>
      <c r="D19" s="14"/>
      <c r="E19" s="14"/>
      <c r="F19" s="14"/>
      <c r="G19" s="14"/>
      <c r="H19" s="14"/>
      <c r="I19" s="14"/>
    </row>
    <row r="20" spans="2:9" x14ac:dyDescent="0.3">
      <c r="B20" s="10">
        <v>-117.3</v>
      </c>
      <c r="C20" s="38"/>
      <c r="D20" s="14"/>
      <c r="E20" s="14"/>
      <c r="F20" s="14"/>
      <c r="G20" s="14"/>
      <c r="H20" s="14"/>
      <c r="I20" s="14"/>
    </row>
    <row r="21" spans="2:9" x14ac:dyDescent="0.3">
      <c r="B21" s="10">
        <v>-116.1</v>
      </c>
      <c r="C21" s="38"/>
      <c r="D21" s="14"/>
      <c r="E21" s="14"/>
      <c r="F21" s="14"/>
      <c r="G21" s="14"/>
      <c r="H21" s="14"/>
      <c r="I21" s="14"/>
    </row>
    <row r="22" spans="2:9" x14ac:dyDescent="0.3">
      <c r="B22" s="10">
        <v>-120.4</v>
      </c>
      <c r="C22" s="38"/>
      <c r="D22" s="14"/>
      <c r="E22" s="14"/>
      <c r="F22" s="14"/>
      <c r="G22" s="14"/>
      <c r="H22" s="14"/>
      <c r="I22" s="14"/>
    </row>
    <row r="23" spans="2:9" x14ac:dyDescent="0.3">
      <c r="B23" s="10">
        <v>-124.4</v>
      </c>
      <c r="C23" s="38"/>
      <c r="D23" s="14"/>
      <c r="E23" s="14"/>
      <c r="F23" s="14"/>
      <c r="G23" s="14"/>
      <c r="H23" s="14"/>
      <c r="I23" s="14"/>
    </row>
    <row r="24" spans="2:9" x14ac:dyDescent="0.3">
      <c r="B24" s="10">
        <v>-121.4</v>
      </c>
      <c r="C24" s="38"/>
      <c r="D24" s="14"/>
      <c r="E24" s="14"/>
      <c r="F24" s="14"/>
      <c r="G24" s="14"/>
      <c r="H24" s="14"/>
      <c r="I24" s="14"/>
    </row>
    <row r="25" spans="2:9" x14ac:dyDescent="0.3">
      <c r="B25" s="10">
        <v>-114.5</v>
      </c>
      <c r="C25" s="38"/>
      <c r="D25" s="14"/>
      <c r="E25" s="14"/>
      <c r="F25" s="14"/>
      <c r="G25" s="14"/>
      <c r="H25" s="14"/>
      <c r="I25" s="14"/>
    </row>
    <row r="26" spans="2:9" x14ac:dyDescent="0.3">
      <c r="B26" s="10">
        <v>-113.4</v>
      </c>
      <c r="C26" s="39"/>
      <c r="D26" s="14"/>
      <c r="E26" s="14"/>
      <c r="F26" s="14"/>
      <c r="G26" s="14"/>
      <c r="H26" s="14"/>
      <c r="I26" s="14"/>
    </row>
    <row r="27" spans="2:9" x14ac:dyDescent="0.3">
      <c r="B27" s="10">
        <v>-120.4</v>
      </c>
      <c r="C27" s="39"/>
      <c r="D27" s="14"/>
      <c r="E27" s="14"/>
      <c r="F27" s="14"/>
      <c r="G27" s="14"/>
      <c r="H27" s="14"/>
      <c r="I27" s="14"/>
    </row>
    <row r="28" spans="2:9" x14ac:dyDescent="0.3">
      <c r="B28" s="10">
        <v>-116.7</v>
      </c>
      <c r="C28" s="39"/>
      <c r="D28" s="14"/>
      <c r="E28" s="14"/>
      <c r="F28" s="14"/>
      <c r="G28" s="14"/>
      <c r="H28" s="14"/>
      <c r="I28" s="14"/>
    </row>
    <row r="29" spans="2:9" x14ac:dyDescent="0.3">
      <c r="B29" s="10">
        <v>-119.8</v>
      </c>
      <c r="C29" s="39"/>
      <c r="D29" s="14"/>
      <c r="E29" s="14"/>
      <c r="F29" s="14"/>
      <c r="G29" s="14"/>
      <c r="H29" s="14"/>
      <c r="I29" s="14"/>
    </row>
    <row r="30" spans="2:9" x14ac:dyDescent="0.3">
      <c r="B30" s="10">
        <v>-119.6</v>
      </c>
      <c r="C30" s="39"/>
      <c r="D30" s="14"/>
      <c r="E30" s="14"/>
      <c r="F30" s="14"/>
      <c r="G30" s="14"/>
      <c r="H30" s="14"/>
      <c r="I30" s="14"/>
    </row>
    <row r="31" spans="2:9" x14ac:dyDescent="0.3">
      <c r="B31" s="10">
        <v>-116.5</v>
      </c>
      <c r="C31" s="39"/>
      <c r="D31" s="14"/>
      <c r="E31" s="14"/>
      <c r="F31" s="14"/>
      <c r="G31" s="14"/>
      <c r="H31" s="14"/>
      <c r="I31" s="14"/>
    </row>
    <row r="32" spans="2:9" x14ac:dyDescent="0.3">
      <c r="B32" s="10">
        <v>-115.1</v>
      </c>
      <c r="C32" s="39"/>
      <c r="D32" s="14"/>
      <c r="E32" s="14"/>
      <c r="F32" s="14"/>
      <c r="G32" s="14"/>
      <c r="H32" s="14"/>
      <c r="I32" s="14"/>
    </row>
    <row r="33" spans="2:10" x14ac:dyDescent="0.3">
      <c r="B33" s="10">
        <v>-117.7</v>
      </c>
      <c r="C33" s="39"/>
      <c r="D33" s="14"/>
      <c r="E33" s="14"/>
      <c r="F33" s="14"/>
      <c r="G33" s="14"/>
      <c r="H33" s="14"/>
      <c r="I33" s="14"/>
    </row>
    <row r="34" spans="2:10" x14ac:dyDescent="0.3">
      <c r="B34" s="10">
        <v>-117</v>
      </c>
      <c r="C34" s="39"/>
      <c r="D34" s="14"/>
      <c r="E34" s="14"/>
      <c r="F34" s="14"/>
      <c r="G34" s="14"/>
      <c r="H34" s="14"/>
      <c r="I34" s="14"/>
    </row>
    <row r="35" spans="2:10" x14ac:dyDescent="0.3">
      <c r="B35" s="10">
        <v>-115.6</v>
      </c>
      <c r="C35" s="39"/>
      <c r="D35" s="14"/>
      <c r="E35" s="14"/>
      <c r="F35" s="14"/>
      <c r="G35" s="14"/>
      <c r="H35" s="14"/>
      <c r="I35" s="14"/>
    </row>
    <row r="36" spans="2:10" x14ac:dyDescent="0.3">
      <c r="B36" s="10">
        <v>-111</v>
      </c>
      <c r="C36" s="39"/>
      <c r="D36" s="14"/>
      <c r="E36" s="14"/>
      <c r="F36" s="14"/>
      <c r="G36" s="14"/>
      <c r="H36" s="14"/>
      <c r="I36" s="41"/>
    </row>
    <row r="37" spans="2:10" x14ac:dyDescent="0.3">
      <c r="B37" s="24">
        <f>AVERAGE(B4:B36)</f>
        <v>-118.62727272727273</v>
      </c>
      <c r="C37" s="40">
        <f>AVERAGE(C4:C36)</f>
        <v>-100.57692307692308</v>
      </c>
      <c r="D37" s="40">
        <f t="shared" ref="D37:I37" si="2">AVERAGE(D4:D36)</f>
        <v>-116.69022857142859</v>
      </c>
      <c r="E37" s="40">
        <f t="shared" si="2"/>
        <v>-98.51428571428572</v>
      </c>
      <c r="F37" s="40">
        <f t="shared" si="2"/>
        <v>-123.26467266666666</v>
      </c>
      <c r="G37" s="40">
        <f t="shared" si="2"/>
        <v>-105.17213599999998</v>
      </c>
      <c r="H37" s="40">
        <f t="shared" si="2"/>
        <v>-108.07085166666667</v>
      </c>
      <c r="I37" s="24">
        <f t="shared" si="2"/>
        <v>-91.970441249999993</v>
      </c>
      <c r="J37" s="32" t="s">
        <v>42</v>
      </c>
    </row>
    <row r="38" spans="2:10" x14ac:dyDescent="0.3">
      <c r="B38" s="24">
        <f>_xlfn.STDEV.P(B4:B36)</f>
        <v>4.5255686217161983</v>
      </c>
      <c r="C38" s="40">
        <f>_xlfn.STDEV.P(C4:C36)</f>
        <v>4.478693807892216</v>
      </c>
      <c r="D38" s="40">
        <f t="shared" ref="D38:I38" si="3">_xlfn.STDEV.P(D4:D36)</f>
        <v>3.4262018534290726</v>
      </c>
      <c r="E38" s="40">
        <f t="shared" si="3"/>
        <v>5.0887631310645229</v>
      </c>
      <c r="F38" s="40">
        <f t="shared" si="3"/>
        <v>6.2537866578764021</v>
      </c>
      <c r="G38" s="40">
        <f t="shared" si="3"/>
        <v>5.3467926645741564</v>
      </c>
      <c r="H38" s="40">
        <f t="shared" si="3"/>
        <v>3.9139872511264762</v>
      </c>
      <c r="I38" s="24">
        <f t="shared" si="3"/>
        <v>2.5930799756632941</v>
      </c>
      <c r="J38" s="32" t="s">
        <v>43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zoomScale="85" zoomScaleNormal="85" workbookViewId="0">
      <selection activeCell="M28" sqref="M28"/>
    </sheetView>
  </sheetViews>
  <sheetFormatPr baseColWidth="10" defaultRowHeight="14.4" x14ac:dyDescent="0.3"/>
  <cols>
    <col min="2" max="2" width="12.21875" bestFit="1" customWidth="1"/>
    <col min="3" max="3" width="7.5546875" bestFit="1" customWidth="1"/>
    <col min="4" max="4" width="4.77734375" bestFit="1" customWidth="1"/>
    <col min="5" max="5" width="20.33203125" bestFit="1" customWidth="1"/>
    <col min="6" max="6" width="12.21875" bestFit="1" customWidth="1"/>
    <col min="7" max="7" width="7.5546875" bestFit="1" customWidth="1"/>
    <col min="8" max="8" width="4.77734375" bestFit="1" customWidth="1"/>
    <col min="9" max="9" width="20.33203125" bestFit="1" customWidth="1"/>
  </cols>
  <sheetData>
    <row r="1" spans="1:9" x14ac:dyDescent="0.3">
      <c r="A1" s="2" t="s">
        <v>41</v>
      </c>
    </row>
    <row r="2" spans="1:9" x14ac:dyDescent="0.3">
      <c r="B2" s="2" t="s">
        <v>16</v>
      </c>
      <c r="C2" s="28" t="s">
        <v>18</v>
      </c>
      <c r="D2" s="28"/>
      <c r="E2" s="28"/>
      <c r="F2" s="28"/>
      <c r="G2" s="28"/>
      <c r="H2" s="28"/>
      <c r="I2" s="28"/>
    </row>
    <row r="3" spans="1:9" x14ac:dyDescent="0.3">
      <c r="B3" s="5"/>
      <c r="C3" s="29" t="s">
        <v>6</v>
      </c>
      <c r="D3" s="29"/>
      <c r="E3" s="29"/>
      <c r="F3" s="5"/>
      <c r="G3" s="29" t="s">
        <v>30</v>
      </c>
      <c r="H3" s="29"/>
      <c r="I3" s="29"/>
    </row>
    <row r="4" spans="1:9" x14ac:dyDescent="0.3">
      <c r="B4" s="4" t="s">
        <v>2</v>
      </c>
      <c r="C4" s="4" t="s">
        <v>3</v>
      </c>
      <c r="D4" s="4" t="s">
        <v>4</v>
      </c>
      <c r="E4" s="4" t="s">
        <v>5</v>
      </c>
      <c r="F4" s="4" t="s">
        <v>2</v>
      </c>
      <c r="G4" s="4" t="s">
        <v>3</v>
      </c>
      <c r="H4" s="4" t="s">
        <v>4</v>
      </c>
      <c r="I4" s="4" t="s">
        <v>5</v>
      </c>
    </row>
    <row r="5" spans="1:9" x14ac:dyDescent="0.3">
      <c r="B5" s="4">
        <v>-110</v>
      </c>
      <c r="C5" s="7">
        <v>39.188476666666666</v>
      </c>
      <c r="D5" s="7">
        <v>0.6986699844641322</v>
      </c>
      <c r="E5" s="5">
        <v>6</v>
      </c>
      <c r="F5" s="4">
        <v>-110</v>
      </c>
      <c r="G5" s="7">
        <v>88.321777999999995</v>
      </c>
      <c r="H5" s="7">
        <v>2.2929571285839594</v>
      </c>
      <c r="I5" s="5">
        <v>8</v>
      </c>
    </row>
    <row r="6" spans="1:9" x14ac:dyDescent="0.3">
      <c r="B6" s="4">
        <v>-120</v>
      </c>
      <c r="C6" s="7">
        <v>47.183081818181819</v>
      </c>
      <c r="D6" s="7">
        <v>5.1921743037727248</v>
      </c>
      <c r="E6" s="5">
        <v>11</v>
      </c>
      <c r="F6" s="4">
        <v>-120</v>
      </c>
      <c r="G6" s="7">
        <v>88.753926000000007</v>
      </c>
      <c r="H6" s="7">
        <v>3.0716162987401279</v>
      </c>
      <c r="I6" s="5">
        <v>8</v>
      </c>
    </row>
    <row r="7" spans="1:9" x14ac:dyDescent="0.3">
      <c r="B7" s="4">
        <v>-130</v>
      </c>
      <c r="C7" s="7">
        <v>48.840818181818186</v>
      </c>
      <c r="D7" s="7">
        <v>4.6730418122592603</v>
      </c>
      <c r="E7" s="5">
        <v>11</v>
      </c>
      <c r="F7" s="4">
        <v>-130</v>
      </c>
      <c r="G7" s="7">
        <v>89.737763999999999</v>
      </c>
      <c r="H7" s="7">
        <v>4.137898715128971</v>
      </c>
      <c r="I7" s="5">
        <v>8</v>
      </c>
    </row>
    <row r="8" spans="1:9" x14ac:dyDescent="0.3">
      <c r="B8" s="4">
        <v>-140</v>
      </c>
      <c r="C8" s="7">
        <v>50.993417272727271</v>
      </c>
      <c r="D8" s="7">
        <v>5.2864173158463545</v>
      </c>
      <c r="E8" s="5">
        <v>11</v>
      </c>
      <c r="F8" s="4">
        <v>-140</v>
      </c>
      <c r="G8" s="7">
        <v>86.882936000000001</v>
      </c>
      <c r="H8" s="7">
        <v>4.1201918740121801</v>
      </c>
      <c r="I8" s="5">
        <v>8</v>
      </c>
    </row>
    <row r="9" spans="1:9" x14ac:dyDescent="0.3">
      <c r="B9" s="4">
        <v>-150</v>
      </c>
      <c r="C9" s="7">
        <v>50.377372000000001</v>
      </c>
      <c r="D9" s="7">
        <v>4.8987191080643759</v>
      </c>
      <c r="E9" s="5">
        <v>10</v>
      </c>
      <c r="F9" s="4">
        <v>-150</v>
      </c>
      <c r="G9" s="7">
        <v>92.280876000000006</v>
      </c>
      <c r="H9" s="7">
        <v>5.4332224065967702</v>
      </c>
      <c r="I9" s="5">
        <v>8</v>
      </c>
    </row>
    <row r="11" spans="1:9" x14ac:dyDescent="0.3">
      <c r="B11" s="2" t="s">
        <v>16</v>
      </c>
      <c r="C11" s="28" t="s">
        <v>17</v>
      </c>
      <c r="D11" s="28"/>
      <c r="E11" s="28"/>
      <c r="F11" s="28"/>
      <c r="G11" s="28"/>
      <c r="H11" s="28"/>
      <c r="I11" s="28"/>
    </row>
    <row r="12" spans="1:9" x14ac:dyDescent="0.3">
      <c r="B12" s="5"/>
      <c r="C12" s="29" t="s">
        <v>6</v>
      </c>
      <c r="D12" s="29"/>
      <c r="E12" s="29"/>
      <c r="F12" s="5"/>
      <c r="G12" s="29" t="s">
        <v>30</v>
      </c>
      <c r="H12" s="29"/>
      <c r="I12" s="29"/>
    </row>
    <row r="13" spans="1:9" x14ac:dyDescent="0.3">
      <c r="B13" s="4" t="s">
        <v>2</v>
      </c>
      <c r="C13" s="4" t="s">
        <v>3</v>
      </c>
      <c r="D13" s="4" t="s">
        <v>4</v>
      </c>
      <c r="E13" s="4" t="s">
        <v>5</v>
      </c>
      <c r="F13" s="4" t="s">
        <v>2</v>
      </c>
      <c r="G13" s="4" t="s">
        <v>3</v>
      </c>
      <c r="H13" s="4" t="s">
        <v>4</v>
      </c>
      <c r="I13" s="4" t="s">
        <v>5</v>
      </c>
    </row>
    <row r="14" spans="1:9" x14ac:dyDescent="0.3">
      <c r="B14" s="4">
        <v>-110</v>
      </c>
      <c r="C14" s="7">
        <v>101.7825</v>
      </c>
      <c r="D14" s="7">
        <v>13.043449425541819</v>
      </c>
      <c r="E14" s="5">
        <v>4</v>
      </c>
      <c r="F14" s="4">
        <v>-110</v>
      </c>
      <c r="G14" s="7">
        <v>93.41</v>
      </c>
      <c r="H14" s="7">
        <v>2.076439259886985</v>
      </c>
      <c r="I14" s="5">
        <v>4</v>
      </c>
    </row>
    <row r="15" spans="1:9" x14ac:dyDescent="0.3">
      <c r="B15" s="4">
        <v>-120</v>
      </c>
      <c r="C15" s="7">
        <v>104.67500000000001</v>
      </c>
      <c r="D15" s="7">
        <v>11.973713918413083</v>
      </c>
      <c r="E15" s="5">
        <v>4</v>
      </c>
      <c r="F15" s="4">
        <v>-120</v>
      </c>
      <c r="G15" s="7">
        <v>93.144999999999996</v>
      </c>
      <c r="H15" s="7">
        <v>1.4745988154975125</v>
      </c>
      <c r="I15" s="5">
        <v>4</v>
      </c>
    </row>
    <row r="16" spans="1:9" x14ac:dyDescent="0.3">
      <c r="B16" s="4">
        <v>-130</v>
      </c>
      <c r="C16" s="7">
        <v>105.27249999999999</v>
      </c>
      <c r="D16" s="7">
        <v>9.3837762254862476</v>
      </c>
      <c r="E16" s="5">
        <v>4</v>
      </c>
      <c r="F16" s="4">
        <v>-130</v>
      </c>
      <c r="G16" s="7">
        <v>97.25</v>
      </c>
      <c r="H16" s="7">
        <v>4.6063886795044411</v>
      </c>
      <c r="I16" s="5">
        <v>4</v>
      </c>
    </row>
    <row r="17" spans="2:9" x14ac:dyDescent="0.3">
      <c r="B17" s="4">
        <v>-140</v>
      </c>
      <c r="C17" s="7">
        <v>102.22999999999999</v>
      </c>
      <c r="D17" s="7">
        <v>9.1719236441073004</v>
      </c>
      <c r="E17" s="5">
        <v>4</v>
      </c>
      <c r="F17" s="4">
        <v>-140</v>
      </c>
      <c r="G17" s="7">
        <v>98.53</v>
      </c>
      <c r="H17" s="7">
        <v>6.3599620019829262</v>
      </c>
      <c r="I17" s="5">
        <v>4</v>
      </c>
    </row>
    <row r="18" spans="2:9" x14ac:dyDescent="0.3">
      <c r="B18" s="4">
        <v>-150</v>
      </c>
      <c r="C18" s="7">
        <v>105.52500000000001</v>
      </c>
      <c r="D18" s="7">
        <v>9.4106061618438321</v>
      </c>
      <c r="E18" s="5">
        <v>4</v>
      </c>
      <c r="F18" s="4">
        <v>-150</v>
      </c>
      <c r="G18" s="7">
        <v>103.81</v>
      </c>
      <c r="H18" s="7">
        <v>8.0767712195736916</v>
      </c>
      <c r="I18" s="5">
        <v>3</v>
      </c>
    </row>
    <row r="20" spans="2:9" x14ac:dyDescent="0.3">
      <c r="B20" s="2" t="s">
        <v>16</v>
      </c>
      <c r="C20" s="28" t="s">
        <v>19</v>
      </c>
      <c r="D20" s="28"/>
      <c r="E20" s="28"/>
      <c r="F20" s="28"/>
      <c r="G20" s="28"/>
      <c r="H20" s="28"/>
      <c r="I20" s="28"/>
    </row>
    <row r="21" spans="2:9" x14ac:dyDescent="0.3">
      <c r="B21" s="5"/>
      <c r="C21" s="29" t="s">
        <v>6</v>
      </c>
      <c r="D21" s="29"/>
      <c r="E21" s="29"/>
      <c r="F21" s="5"/>
      <c r="G21" s="29" t="s">
        <v>30</v>
      </c>
      <c r="H21" s="29"/>
      <c r="I21" s="29"/>
    </row>
    <row r="22" spans="2:9" x14ac:dyDescent="0.3">
      <c r="B22" s="4" t="s">
        <v>2</v>
      </c>
      <c r="C22" s="4" t="s">
        <v>3</v>
      </c>
      <c r="D22" s="4" t="s">
        <v>4</v>
      </c>
      <c r="E22" s="4" t="s">
        <v>5</v>
      </c>
      <c r="F22" s="4" t="s">
        <v>2</v>
      </c>
      <c r="G22" s="4" t="s">
        <v>3</v>
      </c>
      <c r="H22" s="4" t="s">
        <v>4</v>
      </c>
      <c r="I22" s="4" t="s">
        <v>5</v>
      </c>
    </row>
    <row r="23" spans="2:9" x14ac:dyDescent="0.3">
      <c r="B23" s="4">
        <v>-110</v>
      </c>
      <c r="C23" s="7">
        <v>99.318571428571431</v>
      </c>
      <c r="D23" s="7">
        <v>17.53579547430531</v>
      </c>
      <c r="E23" s="5">
        <v>7</v>
      </c>
      <c r="F23" s="4">
        <v>-110</v>
      </c>
      <c r="G23" s="7">
        <v>99.245000000000005</v>
      </c>
      <c r="H23" s="7">
        <v>18.687860884661031</v>
      </c>
      <c r="I23" s="5">
        <v>6</v>
      </c>
    </row>
    <row r="24" spans="2:9" x14ac:dyDescent="0.3">
      <c r="B24" s="4">
        <v>-120</v>
      </c>
      <c r="C24" s="7">
        <v>99.791428571428568</v>
      </c>
      <c r="D24" s="7">
        <v>14.815292493456461</v>
      </c>
      <c r="E24" s="5">
        <v>7</v>
      </c>
      <c r="F24" s="4">
        <v>-120</v>
      </c>
      <c r="G24" s="7">
        <v>103.41000000000001</v>
      </c>
      <c r="H24" s="7">
        <v>12.07220499052816</v>
      </c>
      <c r="I24" s="5">
        <v>6</v>
      </c>
    </row>
    <row r="25" spans="2:9" x14ac:dyDescent="0.3">
      <c r="B25" s="4">
        <v>-130</v>
      </c>
      <c r="C25" s="7">
        <v>108.65857142857143</v>
      </c>
      <c r="D25" s="7">
        <v>12.737574337368949</v>
      </c>
      <c r="E25" s="5">
        <v>7</v>
      </c>
      <c r="F25" s="4">
        <v>-130</v>
      </c>
      <c r="G25" s="7">
        <v>107.66666666666667</v>
      </c>
      <c r="H25" s="7">
        <v>16.328848704057503</v>
      </c>
      <c r="I25" s="5">
        <v>6</v>
      </c>
    </row>
    <row r="26" spans="2:9" x14ac:dyDescent="0.3">
      <c r="B26" s="4">
        <v>-140</v>
      </c>
      <c r="C26" s="7">
        <v>102.36600000000001</v>
      </c>
      <c r="D26" s="7">
        <v>12.166582648111699</v>
      </c>
      <c r="E26" s="5">
        <v>5</v>
      </c>
      <c r="F26" s="4">
        <v>-140</v>
      </c>
      <c r="G26" s="7">
        <v>108.91833333333334</v>
      </c>
      <c r="H26" s="7">
        <v>16.920804091741957</v>
      </c>
      <c r="I26" s="5">
        <v>6</v>
      </c>
    </row>
    <row r="27" spans="2:9" x14ac:dyDescent="0.3">
      <c r="B27" s="4">
        <v>-150</v>
      </c>
      <c r="C27" s="7">
        <v>111.295</v>
      </c>
      <c r="D27" s="7">
        <v>15.128174965202454</v>
      </c>
      <c r="E27" s="5">
        <v>6</v>
      </c>
      <c r="F27" s="4">
        <v>-150</v>
      </c>
      <c r="G27" s="7">
        <v>106.31</v>
      </c>
      <c r="H27" s="7">
        <v>18.139964167550023</v>
      </c>
      <c r="I27" s="5">
        <v>4</v>
      </c>
    </row>
  </sheetData>
  <mergeCells count="9">
    <mergeCell ref="C2:I2"/>
    <mergeCell ref="C3:E3"/>
    <mergeCell ref="G3:I3"/>
    <mergeCell ref="C20:I20"/>
    <mergeCell ref="C21:E21"/>
    <mergeCell ref="G21:I21"/>
    <mergeCell ref="C11:I11"/>
    <mergeCell ref="C12:E12"/>
    <mergeCell ref="G12:I1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2"/>
  <sheetViews>
    <sheetView zoomScale="70" zoomScaleNormal="70" workbookViewId="0">
      <selection activeCell="AE21" sqref="AE21"/>
    </sheetView>
  </sheetViews>
  <sheetFormatPr baseColWidth="10" defaultRowHeight="14.4" x14ac:dyDescent="0.3"/>
  <cols>
    <col min="2" max="2" width="13.109375" bestFit="1" customWidth="1"/>
    <col min="3" max="3" width="7.44140625" bestFit="1" customWidth="1"/>
    <col min="4" max="4" width="4.77734375" bestFit="1" customWidth="1"/>
    <col min="5" max="5" width="19.21875" bestFit="1" customWidth="1"/>
    <col min="6" max="6" width="11.88671875" bestFit="1" customWidth="1"/>
    <col min="7" max="7" width="7.44140625" bestFit="1" customWidth="1"/>
    <col min="8" max="8" width="4.77734375" bestFit="1" customWidth="1"/>
    <col min="9" max="9" width="19.21875" bestFit="1" customWidth="1"/>
    <col min="10" max="10" width="3.6640625" customWidth="1"/>
    <col min="11" max="11" width="12.21875" bestFit="1" customWidth="1"/>
    <col min="12" max="12" width="7.5546875" bestFit="1" customWidth="1"/>
    <col min="13" max="13" width="4.88671875" bestFit="1" customWidth="1"/>
    <col min="14" max="14" width="20" bestFit="1" customWidth="1"/>
    <col min="15" max="15" width="12.21875" bestFit="1" customWidth="1"/>
    <col min="16" max="16" width="7.5546875" bestFit="1" customWidth="1"/>
    <col min="17" max="17" width="4.88671875" bestFit="1" customWidth="1"/>
    <col min="18" max="18" width="20" bestFit="1" customWidth="1"/>
    <col min="19" max="19" width="3.33203125" customWidth="1"/>
    <col min="20" max="20" width="12.21875" bestFit="1" customWidth="1"/>
    <col min="21" max="21" width="7.5546875" bestFit="1" customWidth="1"/>
    <col min="22" max="22" width="4.88671875" bestFit="1" customWidth="1"/>
    <col min="23" max="23" width="20" bestFit="1" customWidth="1"/>
    <col min="24" max="24" width="12.21875" bestFit="1" customWidth="1"/>
    <col min="25" max="25" width="7.5546875" bestFit="1" customWidth="1"/>
    <col min="26" max="26" width="4.88671875" bestFit="1" customWidth="1"/>
    <col min="27" max="27" width="20" bestFit="1" customWidth="1"/>
  </cols>
  <sheetData>
    <row r="1" spans="1:27" x14ac:dyDescent="0.3">
      <c r="A1" s="2" t="s">
        <v>66</v>
      </c>
    </row>
    <row r="2" spans="1:27" x14ac:dyDescent="0.3">
      <c r="B2" s="2" t="s">
        <v>67</v>
      </c>
      <c r="C2" s="35"/>
      <c r="D2" s="44" t="s">
        <v>10</v>
      </c>
      <c r="E2" s="44"/>
      <c r="F2" s="44"/>
      <c r="G2" s="44"/>
      <c r="H2" s="44"/>
      <c r="I2" s="44"/>
    </row>
    <row r="3" spans="1:27" x14ac:dyDescent="0.3">
      <c r="B3" s="8"/>
      <c r="C3" s="29" t="s">
        <v>6</v>
      </c>
      <c r="D3" s="29"/>
      <c r="E3" s="29"/>
      <c r="F3" s="8"/>
      <c r="G3" s="29" t="s">
        <v>30</v>
      </c>
      <c r="H3" s="29"/>
      <c r="I3" s="29"/>
    </row>
    <row r="4" spans="1:27" x14ac:dyDescent="0.3">
      <c r="B4" s="8" t="s">
        <v>2</v>
      </c>
      <c r="C4" s="8" t="s">
        <v>3</v>
      </c>
      <c r="D4" s="8" t="s">
        <v>4</v>
      </c>
      <c r="E4" s="8" t="s">
        <v>5</v>
      </c>
      <c r="F4" s="8" t="s">
        <v>2</v>
      </c>
      <c r="G4" s="8" t="s">
        <v>3</v>
      </c>
      <c r="H4" s="8" t="s">
        <v>4</v>
      </c>
      <c r="I4" s="8" t="s">
        <v>5</v>
      </c>
    </row>
    <row r="5" spans="1:27" x14ac:dyDescent="0.3">
      <c r="B5" s="8">
        <v>-70</v>
      </c>
      <c r="C5" s="12">
        <v>3.3090612279467954E-3</v>
      </c>
      <c r="D5" s="12">
        <v>2.5243800633539238E-3</v>
      </c>
      <c r="E5" s="20">
        <v>31</v>
      </c>
      <c r="F5" s="8">
        <v>-70</v>
      </c>
      <c r="G5" s="12">
        <v>5.5805006809608723E-3</v>
      </c>
      <c r="H5" s="12">
        <v>5.5805006809608723E-3</v>
      </c>
      <c r="I5" s="20">
        <v>12</v>
      </c>
    </row>
    <row r="6" spans="1:27" x14ac:dyDescent="0.3">
      <c r="B6" s="8">
        <v>-80</v>
      </c>
      <c r="C6" s="12">
        <v>5.0612998552669129E-3</v>
      </c>
      <c r="D6" s="12">
        <v>4.3080498547083184E-3</v>
      </c>
      <c r="E6" s="20">
        <v>33</v>
      </c>
      <c r="F6" s="8">
        <v>-80</v>
      </c>
      <c r="G6" s="12">
        <v>2.9239686492276849E-2</v>
      </c>
      <c r="H6" s="12">
        <v>8.6658734664940788E-3</v>
      </c>
      <c r="I6" s="20">
        <v>12</v>
      </c>
    </row>
    <row r="7" spans="1:27" x14ac:dyDescent="0.3">
      <c r="B7" s="8">
        <v>-90</v>
      </c>
      <c r="C7" s="12">
        <v>6.6038455121107701E-3</v>
      </c>
      <c r="D7" s="12">
        <v>5.1411526438310306E-3</v>
      </c>
      <c r="E7" s="20">
        <v>33</v>
      </c>
      <c r="F7" s="8">
        <v>-90</v>
      </c>
      <c r="G7" s="12">
        <v>0.1378441708248607</v>
      </c>
      <c r="H7" s="12">
        <v>2.4141539371768592E-2</v>
      </c>
      <c r="I7" s="20">
        <v>12</v>
      </c>
    </row>
    <row r="8" spans="1:27" x14ac:dyDescent="0.3">
      <c r="B8" s="8">
        <v>-100</v>
      </c>
      <c r="C8" s="12">
        <v>1.786377025406554E-2</v>
      </c>
      <c r="D8" s="12">
        <v>7.2287044441319229E-3</v>
      </c>
      <c r="E8" s="20">
        <v>33</v>
      </c>
      <c r="F8" s="8">
        <v>-100</v>
      </c>
      <c r="G8" s="12">
        <v>0.53380638125818913</v>
      </c>
      <c r="H8" s="12">
        <v>5.5380679453455608E-2</v>
      </c>
      <c r="I8" s="20">
        <v>12</v>
      </c>
    </row>
    <row r="9" spans="1:27" x14ac:dyDescent="0.3">
      <c r="B9" s="8">
        <v>-110</v>
      </c>
      <c r="C9" s="12">
        <v>0.11576575346012422</v>
      </c>
      <c r="D9" s="12">
        <v>1.599036478436023E-2</v>
      </c>
      <c r="E9" s="20">
        <v>33</v>
      </c>
      <c r="F9" s="8">
        <v>-110</v>
      </c>
      <c r="G9" s="12">
        <v>0.92784597269191538</v>
      </c>
      <c r="H9" s="12">
        <v>1.6566172177445517E-2</v>
      </c>
      <c r="I9" s="20">
        <v>12</v>
      </c>
    </row>
    <row r="10" spans="1:27" x14ac:dyDescent="0.3">
      <c r="B10" s="8">
        <v>-120</v>
      </c>
      <c r="C10" s="12">
        <v>0.42035548326566086</v>
      </c>
      <c r="D10" s="12">
        <v>3.005821148596104E-2</v>
      </c>
      <c r="E10" s="20">
        <v>33</v>
      </c>
      <c r="F10" s="8">
        <v>-120</v>
      </c>
      <c r="G10" s="12">
        <v>0.99283029773277642</v>
      </c>
      <c r="H10" s="12">
        <v>4.7643907856681801E-3</v>
      </c>
      <c r="I10" s="20">
        <v>12</v>
      </c>
    </row>
    <row r="11" spans="1:27" x14ac:dyDescent="0.3">
      <c r="B11" s="8">
        <v>-130</v>
      </c>
      <c r="C11" s="12">
        <v>0.67912673780875621</v>
      </c>
      <c r="D11" s="12">
        <v>1.4818568751695729E-2</v>
      </c>
      <c r="E11" s="20">
        <v>33</v>
      </c>
      <c r="F11" s="8">
        <v>-130</v>
      </c>
      <c r="G11" s="12">
        <v>0.99881267942988872</v>
      </c>
      <c r="H11" s="12">
        <v>8.3308542437843351E-3</v>
      </c>
      <c r="I11" s="20">
        <v>12</v>
      </c>
    </row>
    <row r="12" spans="1:27" x14ac:dyDescent="0.3">
      <c r="B12" s="8">
        <v>-140</v>
      </c>
      <c r="C12" s="12">
        <v>0.73658212755480124</v>
      </c>
      <c r="D12" s="12">
        <v>5.3601180186369527E-3</v>
      </c>
      <c r="E12" s="20">
        <v>32</v>
      </c>
      <c r="F12" s="8">
        <v>-140</v>
      </c>
      <c r="G12" s="12">
        <v>0.99410868763048921</v>
      </c>
      <c r="H12" s="12">
        <v>6.499876633230834E-3</v>
      </c>
      <c r="I12" s="20">
        <v>12</v>
      </c>
    </row>
    <row r="13" spans="1:27" x14ac:dyDescent="0.3">
      <c r="B13" s="8">
        <v>-150</v>
      </c>
      <c r="C13" s="12">
        <v>0.74444605301436495</v>
      </c>
      <c r="D13" s="12">
        <v>1.6610029459279596E-4</v>
      </c>
      <c r="E13" s="20">
        <v>29</v>
      </c>
      <c r="F13" s="8">
        <v>-150</v>
      </c>
      <c r="G13" s="12">
        <v>0.9912165389474169</v>
      </c>
      <c r="H13" s="12">
        <v>8.7834610525830987E-3</v>
      </c>
      <c r="I13" s="20">
        <v>12</v>
      </c>
    </row>
    <row r="15" spans="1:27" x14ac:dyDescent="0.3">
      <c r="B15" s="2" t="s">
        <v>68</v>
      </c>
      <c r="C15" s="35"/>
      <c r="D15" s="44" t="s">
        <v>69</v>
      </c>
      <c r="E15" s="44"/>
      <c r="F15" s="44"/>
      <c r="G15" s="44"/>
      <c r="H15" s="44"/>
      <c r="I15" s="44"/>
      <c r="K15" s="2" t="s">
        <v>75</v>
      </c>
      <c r="L15" s="35"/>
      <c r="M15" s="44" t="s">
        <v>72</v>
      </c>
      <c r="N15" s="44"/>
      <c r="O15" s="44"/>
      <c r="P15" s="44"/>
      <c r="Q15" s="44"/>
      <c r="R15" s="44"/>
      <c r="T15" s="2" t="s">
        <v>76</v>
      </c>
      <c r="U15" s="35"/>
      <c r="V15" s="44" t="s">
        <v>77</v>
      </c>
      <c r="W15" s="44"/>
      <c r="X15" s="44"/>
      <c r="Y15" s="44"/>
      <c r="Z15" s="44"/>
      <c r="AA15" s="44"/>
    </row>
    <row r="16" spans="1:27" x14ac:dyDescent="0.3">
      <c r="B16" s="8"/>
      <c r="C16" s="29" t="s">
        <v>6</v>
      </c>
      <c r="D16" s="29"/>
      <c r="E16" s="29"/>
      <c r="F16" s="8"/>
      <c r="G16" s="29" t="s">
        <v>30</v>
      </c>
      <c r="H16" s="29"/>
      <c r="I16" s="29"/>
      <c r="K16" s="8"/>
      <c r="L16" s="29" t="s">
        <v>6</v>
      </c>
      <c r="M16" s="29"/>
      <c r="N16" s="29"/>
      <c r="O16" s="8"/>
      <c r="P16" s="29" t="s">
        <v>30</v>
      </c>
      <c r="Q16" s="29"/>
      <c r="R16" s="29"/>
      <c r="T16" s="8"/>
      <c r="U16" s="29" t="s">
        <v>6</v>
      </c>
      <c r="V16" s="29"/>
      <c r="W16" s="29"/>
      <c r="X16" s="8"/>
      <c r="Y16" s="29" t="s">
        <v>30</v>
      </c>
      <c r="Z16" s="29"/>
      <c r="AA16" s="29"/>
    </row>
    <row r="17" spans="2:27" x14ac:dyDescent="0.3">
      <c r="B17" s="8" t="s">
        <v>2</v>
      </c>
      <c r="C17" s="8" t="s">
        <v>3</v>
      </c>
      <c r="D17" s="8" t="s">
        <v>4</v>
      </c>
      <c r="E17" s="8" t="s">
        <v>5</v>
      </c>
      <c r="F17" s="8" t="s">
        <v>2</v>
      </c>
      <c r="G17" s="8" t="s">
        <v>3</v>
      </c>
      <c r="H17" s="8" t="s">
        <v>4</v>
      </c>
      <c r="I17" s="8" t="s">
        <v>5</v>
      </c>
      <c r="K17" s="8" t="s">
        <v>2</v>
      </c>
      <c r="L17" s="8" t="s">
        <v>3</v>
      </c>
      <c r="M17" s="8" t="s">
        <v>4</v>
      </c>
      <c r="N17" s="8" t="s">
        <v>5</v>
      </c>
      <c r="O17" s="8" t="s">
        <v>2</v>
      </c>
      <c r="P17" s="8" t="s">
        <v>3</v>
      </c>
      <c r="Q17" s="8" t="s">
        <v>4</v>
      </c>
      <c r="R17" s="8" t="s">
        <v>5</v>
      </c>
      <c r="T17" s="8" t="s">
        <v>2</v>
      </c>
      <c r="U17" s="8" t="s">
        <v>3</v>
      </c>
      <c r="V17" s="8" t="s">
        <v>4</v>
      </c>
      <c r="W17" s="8" t="s">
        <v>5</v>
      </c>
      <c r="X17" s="8" t="s">
        <v>2</v>
      </c>
      <c r="Y17" s="8" t="s">
        <v>3</v>
      </c>
      <c r="Z17" s="8" t="s">
        <v>4</v>
      </c>
      <c r="AA17" s="8" t="s">
        <v>5</v>
      </c>
    </row>
    <row r="18" spans="2:27" x14ac:dyDescent="0.3">
      <c r="B18" s="8">
        <v>-70</v>
      </c>
      <c r="C18" s="12">
        <v>0</v>
      </c>
      <c r="D18" s="12">
        <v>0</v>
      </c>
      <c r="E18" s="20">
        <v>7</v>
      </c>
      <c r="F18" s="8">
        <v>-70</v>
      </c>
      <c r="G18" s="12">
        <v>0</v>
      </c>
      <c r="H18" s="12">
        <v>0</v>
      </c>
      <c r="I18" s="20">
        <v>5</v>
      </c>
      <c r="K18" s="8">
        <v>-70</v>
      </c>
      <c r="L18" s="12">
        <v>0</v>
      </c>
      <c r="M18" s="12">
        <v>0</v>
      </c>
      <c r="N18" s="20">
        <v>7</v>
      </c>
      <c r="O18" s="8">
        <v>-70</v>
      </c>
      <c r="P18" s="12">
        <v>0</v>
      </c>
      <c r="Q18" s="12">
        <v>0</v>
      </c>
      <c r="R18" s="20">
        <v>7</v>
      </c>
      <c r="T18" s="8">
        <v>-70</v>
      </c>
      <c r="U18" s="12">
        <v>3.7029602323805991E-4</v>
      </c>
      <c r="V18" s="12">
        <v>2.9855145688364635E-4</v>
      </c>
      <c r="W18" s="20">
        <v>8</v>
      </c>
      <c r="X18" s="8">
        <v>-70</v>
      </c>
      <c r="Y18" s="12">
        <v>8.5431472877417463E-3</v>
      </c>
      <c r="Z18" s="12">
        <v>8.5431472877417463E-3</v>
      </c>
      <c r="AA18" s="20">
        <v>8</v>
      </c>
    </row>
    <row r="19" spans="2:27" x14ac:dyDescent="0.3">
      <c r="B19" s="8">
        <v>-80</v>
      </c>
      <c r="C19" s="12">
        <v>-2.9689385014501609E-3</v>
      </c>
      <c r="D19" s="12">
        <v>3.3287000715107283E-3</v>
      </c>
      <c r="E19" s="20">
        <v>5</v>
      </c>
      <c r="F19" s="8">
        <v>-80</v>
      </c>
      <c r="G19" s="12">
        <v>2.9884674236225463E-2</v>
      </c>
      <c r="H19" s="12">
        <v>2.2568598862607085E-2</v>
      </c>
      <c r="I19" s="20">
        <v>5</v>
      </c>
      <c r="K19" s="8">
        <v>-80</v>
      </c>
      <c r="L19" s="12">
        <v>-9.5756501974139218E-3</v>
      </c>
      <c r="M19" s="12">
        <v>1.3781881155401778E-2</v>
      </c>
      <c r="N19" s="20">
        <v>7</v>
      </c>
      <c r="O19" s="8">
        <v>-80</v>
      </c>
      <c r="P19" s="12">
        <v>8.4034904366990914E-3</v>
      </c>
      <c r="Q19" s="12">
        <v>4.5216671919531999E-3</v>
      </c>
      <c r="R19" s="20">
        <v>7</v>
      </c>
      <c r="T19" s="8">
        <v>-80</v>
      </c>
      <c r="U19" s="12">
        <v>3.8175050643205477E-3</v>
      </c>
      <c r="V19" s="12">
        <v>2.2119541069443088E-3</v>
      </c>
      <c r="W19" s="20">
        <v>8</v>
      </c>
      <c r="X19" s="8">
        <v>-80</v>
      </c>
      <c r="Y19" s="12">
        <v>3.580791728041384E-2</v>
      </c>
      <c r="Z19" s="12">
        <v>8.1945971155493041E-3</v>
      </c>
      <c r="AA19" s="20">
        <v>8</v>
      </c>
    </row>
    <row r="20" spans="2:27" x14ac:dyDescent="0.3">
      <c r="B20" s="8">
        <v>-90</v>
      </c>
      <c r="C20" s="12">
        <v>7.7540218760485972E-3</v>
      </c>
      <c r="D20" s="12">
        <v>1.0337444175784291E-2</v>
      </c>
      <c r="E20" s="20">
        <v>6</v>
      </c>
      <c r="F20" s="8">
        <v>-90</v>
      </c>
      <c r="G20" s="12">
        <v>0.21894879969535741</v>
      </c>
      <c r="H20" s="12">
        <v>6.8731335441629557E-2</v>
      </c>
      <c r="I20" s="20">
        <v>5</v>
      </c>
      <c r="K20" s="8">
        <v>-90</v>
      </c>
      <c r="L20" s="12">
        <v>-7.031118972897793E-3</v>
      </c>
      <c r="M20" s="12">
        <v>7.3744529523262761E-3</v>
      </c>
      <c r="N20" s="20">
        <v>7</v>
      </c>
      <c r="O20" s="8">
        <v>-90</v>
      </c>
      <c r="P20" s="12">
        <v>4.2675863719123894E-2</v>
      </c>
      <c r="Q20" s="12">
        <v>1.7522371884615244E-2</v>
      </c>
      <c r="R20" s="20">
        <v>7</v>
      </c>
      <c r="T20" s="8">
        <v>-90</v>
      </c>
      <c r="U20" s="12">
        <v>-2.2977987916550646E-3</v>
      </c>
      <c r="V20" s="12">
        <v>6.6444673503837258E-3</v>
      </c>
      <c r="W20" s="20">
        <v>8</v>
      </c>
      <c r="X20" s="8">
        <v>-90</v>
      </c>
      <c r="Y20" s="12">
        <v>0.14876441763094206</v>
      </c>
      <c r="Z20" s="12">
        <v>3.1571950816500445E-2</v>
      </c>
      <c r="AA20" s="20">
        <v>8</v>
      </c>
    </row>
    <row r="21" spans="2:27" x14ac:dyDescent="0.3">
      <c r="B21" s="8">
        <v>-100</v>
      </c>
      <c r="C21" s="12">
        <v>5.7288007011924193E-2</v>
      </c>
      <c r="D21" s="12">
        <v>2.4103971876801491E-2</v>
      </c>
      <c r="E21" s="20">
        <v>7</v>
      </c>
      <c r="F21" s="8">
        <v>-100</v>
      </c>
      <c r="G21" s="12">
        <v>0.7115052767851302</v>
      </c>
      <c r="H21" s="12">
        <v>5.7058470979446108E-2</v>
      </c>
      <c r="I21" s="20">
        <v>5</v>
      </c>
      <c r="K21" s="8">
        <v>-100</v>
      </c>
      <c r="L21" s="12">
        <v>2.9349567402031749E-4</v>
      </c>
      <c r="M21" s="12">
        <v>1.3104660788190763E-2</v>
      </c>
      <c r="N21" s="20">
        <v>7</v>
      </c>
      <c r="O21" s="8">
        <v>-100</v>
      </c>
      <c r="P21" s="12">
        <v>0.24196131377121777</v>
      </c>
      <c r="Q21" s="12">
        <v>5.1690885379639735E-2</v>
      </c>
      <c r="R21" s="20">
        <v>7</v>
      </c>
      <c r="T21" s="8">
        <v>-100</v>
      </c>
      <c r="U21" s="12">
        <v>9.0729391347853551E-3</v>
      </c>
      <c r="V21" s="12">
        <v>1.8214016567614799E-3</v>
      </c>
      <c r="W21" s="20">
        <v>8</v>
      </c>
      <c r="X21" s="8">
        <v>-100</v>
      </c>
      <c r="Y21" s="12">
        <v>0.56761968636839366</v>
      </c>
      <c r="Z21" s="12">
        <v>6.156216192924735E-2</v>
      </c>
      <c r="AA21" s="20">
        <v>8</v>
      </c>
    </row>
    <row r="22" spans="2:27" x14ac:dyDescent="0.3">
      <c r="B22" s="8">
        <v>-110</v>
      </c>
      <c r="C22" s="12">
        <v>0.22578732126827475</v>
      </c>
      <c r="D22" s="12">
        <v>5.0538491975794707E-2</v>
      </c>
      <c r="E22" s="20">
        <v>7</v>
      </c>
      <c r="F22" s="8">
        <v>-110</v>
      </c>
      <c r="G22" s="12">
        <v>0.95418460512043468</v>
      </c>
      <c r="H22" s="12">
        <v>1.4153828833660283E-2</v>
      </c>
      <c r="I22" s="20">
        <v>5</v>
      </c>
      <c r="K22" s="8">
        <v>-110</v>
      </c>
      <c r="L22" s="12">
        <v>4.0052294782485488E-2</v>
      </c>
      <c r="M22" s="12">
        <v>1.8018488694072854E-2</v>
      </c>
      <c r="N22" s="20">
        <v>7</v>
      </c>
      <c r="O22" s="8">
        <v>-110</v>
      </c>
      <c r="P22" s="12">
        <v>0.60915035584605126</v>
      </c>
      <c r="Q22" s="12">
        <v>4.747315975822991E-2</v>
      </c>
      <c r="R22" s="20">
        <v>7</v>
      </c>
      <c r="T22" s="8">
        <v>-110</v>
      </c>
      <c r="U22" s="12">
        <v>5.505420297295547E-2</v>
      </c>
      <c r="V22" s="12">
        <v>6.9827247074857931E-3</v>
      </c>
      <c r="W22" s="20">
        <v>8</v>
      </c>
      <c r="X22" s="8">
        <v>-110</v>
      </c>
      <c r="Y22" s="12">
        <v>0.88616025957122269</v>
      </c>
      <c r="Z22" s="12">
        <v>2.6442600055795389E-2</v>
      </c>
      <c r="AA22" s="20">
        <v>8</v>
      </c>
    </row>
    <row r="23" spans="2:27" x14ac:dyDescent="0.3">
      <c r="B23" s="8">
        <v>-120</v>
      </c>
      <c r="C23" s="12">
        <v>0.64748743891669847</v>
      </c>
      <c r="D23" s="12">
        <v>5.3512799175345377E-2</v>
      </c>
      <c r="E23" s="20">
        <v>7</v>
      </c>
      <c r="F23" s="8">
        <v>-120</v>
      </c>
      <c r="G23" s="12">
        <v>0.97085954530070606</v>
      </c>
      <c r="H23" s="12">
        <v>1.3909220548060798E-2</v>
      </c>
      <c r="I23" s="20">
        <v>5</v>
      </c>
      <c r="K23" s="8">
        <v>-120</v>
      </c>
      <c r="L23" s="12">
        <v>0.18367898100650298</v>
      </c>
      <c r="M23" s="12">
        <v>3.7578852794371377E-2</v>
      </c>
      <c r="N23" s="20">
        <v>7</v>
      </c>
      <c r="O23" s="8">
        <v>-120</v>
      </c>
      <c r="P23" s="12">
        <v>0.85094742748455565</v>
      </c>
      <c r="Q23" s="12">
        <v>1.6904498543598403E-2</v>
      </c>
      <c r="R23" s="20">
        <v>7</v>
      </c>
      <c r="T23" s="8">
        <v>-120</v>
      </c>
      <c r="U23" s="12">
        <v>0.32272840656291457</v>
      </c>
      <c r="V23" s="12">
        <v>4.2142931088942945E-2</v>
      </c>
      <c r="W23" s="20">
        <v>8</v>
      </c>
      <c r="X23" s="8">
        <v>-120</v>
      </c>
      <c r="Y23" s="12">
        <v>0.96131078601289399</v>
      </c>
      <c r="Z23" s="12">
        <v>1.0962111407771521E-2</v>
      </c>
      <c r="AA23" s="20">
        <v>8</v>
      </c>
    </row>
    <row r="24" spans="2:27" x14ac:dyDescent="0.3">
      <c r="B24" s="8">
        <v>-130</v>
      </c>
      <c r="C24" s="12">
        <v>0.88773794187327204</v>
      </c>
      <c r="D24" s="12">
        <v>2.6774809634100821E-2</v>
      </c>
      <c r="E24" s="20">
        <v>7</v>
      </c>
      <c r="F24" s="8">
        <v>-130</v>
      </c>
      <c r="G24" s="12">
        <v>0.98372059551038582</v>
      </c>
      <c r="H24" s="12">
        <v>9.1139861668694012E-3</v>
      </c>
      <c r="I24" s="20">
        <v>5</v>
      </c>
      <c r="K24" s="8">
        <v>-130</v>
      </c>
      <c r="L24" s="12">
        <v>0.49414395281173246</v>
      </c>
      <c r="M24" s="12">
        <v>6.8333108591935532E-2</v>
      </c>
      <c r="N24" s="20">
        <v>7</v>
      </c>
      <c r="O24" s="8">
        <v>-130</v>
      </c>
      <c r="P24" s="12">
        <v>0.94617651003076964</v>
      </c>
      <c r="Q24" s="12">
        <v>1.020123571470653E-2</v>
      </c>
      <c r="R24" s="20">
        <v>7</v>
      </c>
      <c r="T24" s="8">
        <v>-130</v>
      </c>
      <c r="U24" s="12">
        <v>0.76921062522707229</v>
      </c>
      <c r="V24" s="12">
        <v>4.3825881888526277E-2</v>
      </c>
      <c r="W24" s="20">
        <v>8</v>
      </c>
      <c r="X24" s="8">
        <v>-130</v>
      </c>
      <c r="Y24" s="12">
        <v>0.98432796903085784</v>
      </c>
      <c r="Z24" s="12">
        <v>9.0394796256981474E-3</v>
      </c>
      <c r="AA24" s="20">
        <v>8</v>
      </c>
    </row>
    <row r="25" spans="2:27" x14ac:dyDescent="0.3">
      <c r="B25" s="8">
        <v>-140</v>
      </c>
      <c r="C25" s="12">
        <v>0.99030293356078325</v>
      </c>
      <c r="D25" s="12">
        <v>6.4096309470192342E-3</v>
      </c>
      <c r="E25" s="20">
        <v>6</v>
      </c>
      <c r="F25" s="8">
        <v>-140</v>
      </c>
      <c r="G25" s="12">
        <v>0.99599778261083072</v>
      </c>
      <c r="H25" s="12">
        <v>2.8337691934372067E-3</v>
      </c>
      <c r="I25" s="20">
        <v>5</v>
      </c>
      <c r="K25" s="8">
        <v>-140</v>
      </c>
      <c r="L25" s="12">
        <v>0.78656305397187398</v>
      </c>
      <c r="M25" s="12">
        <v>3.052244500509135E-2</v>
      </c>
      <c r="N25" s="20">
        <v>7</v>
      </c>
      <c r="O25" s="8">
        <v>-140</v>
      </c>
      <c r="P25" s="12">
        <v>0.99697360961591452</v>
      </c>
      <c r="Q25" s="12">
        <v>1.1893837489161316E-2</v>
      </c>
      <c r="R25" s="20">
        <v>7</v>
      </c>
      <c r="T25" s="8">
        <v>-140</v>
      </c>
      <c r="U25" s="12">
        <v>0.9430238967208</v>
      </c>
      <c r="V25" s="12">
        <v>1.8473735668359345E-2</v>
      </c>
      <c r="W25" s="20">
        <v>8</v>
      </c>
      <c r="X25" s="8">
        <v>-140</v>
      </c>
      <c r="Y25" s="12">
        <v>0.97698551297679159</v>
      </c>
      <c r="Z25" s="12">
        <v>1.2218409032354952E-2</v>
      </c>
      <c r="AA25" s="20">
        <v>8</v>
      </c>
    </row>
    <row r="26" spans="2:27" x14ac:dyDescent="0.3">
      <c r="B26" s="8">
        <v>-150</v>
      </c>
      <c r="C26" s="12">
        <v>1</v>
      </c>
      <c r="D26" s="12">
        <v>0</v>
      </c>
      <c r="E26" s="20">
        <v>3</v>
      </c>
      <c r="F26" s="8">
        <v>-150</v>
      </c>
      <c r="G26" s="12">
        <v>1</v>
      </c>
      <c r="H26" s="12">
        <v>0</v>
      </c>
      <c r="I26" s="20">
        <v>5</v>
      </c>
      <c r="K26" s="8">
        <v>-150</v>
      </c>
      <c r="L26" s="12">
        <v>1</v>
      </c>
      <c r="M26" s="12">
        <v>0</v>
      </c>
      <c r="N26" s="20">
        <v>7</v>
      </c>
      <c r="O26" s="8">
        <v>-150</v>
      </c>
      <c r="P26" s="12">
        <v>1</v>
      </c>
      <c r="Q26" s="12">
        <v>0</v>
      </c>
      <c r="R26" s="20">
        <v>7</v>
      </c>
      <c r="T26" s="8">
        <v>-150</v>
      </c>
      <c r="U26" s="12">
        <v>1</v>
      </c>
      <c r="V26" s="12">
        <v>0</v>
      </c>
      <c r="W26" s="20">
        <v>8</v>
      </c>
      <c r="X26" s="8">
        <v>-150</v>
      </c>
      <c r="Y26" s="12">
        <v>0.9860638530829372</v>
      </c>
      <c r="Z26" s="12">
        <v>1.1416278323368523E-2</v>
      </c>
      <c r="AA26" s="20">
        <v>8</v>
      </c>
    </row>
    <row r="28" spans="2:27" x14ac:dyDescent="0.3">
      <c r="B28" s="2" t="s">
        <v>68</v>
      </c>
      <c r="C28" s="35"/>
      <c r="D28" s="44" t="s">
        <v>70</v>
      </c>
      <c r="E28" s="44"/>
      <c r="F28" s="44"/>
      <c r="G28" s="44"/>
      <c r="H28" s="44"/>
      <c r="I28" s="44"/>
      <c r="K28" s="2" t="s">
        <v>75</v>
      </c>
      <c r="L28" s="35"/>
      <c r="M28" s="44" t="s">
        <v>73</v>
      </c>
      <c r="N28" s="44"/>
      <c r="O28" s="44"/>
      <c r="P28" s="44"/>
      <c r="Q28" s="44"/>
      <c r="R28" s="44"/>
      <c r="T28" s="2" t="s">
        <v>76</v>
      </c>
      <c r="U28" s="35"/>
      <c r="V28" s="44" t="s">
        <v>78</v>
      </c>
      <c r="W28" s="44"/>
      <c r="X28" s="44"/>
      <c r="Y28" s="44"/>
      <c r="Z28" s="44"/>
      <c r="AA28" s="44"/>
    </row>
    <row r="29" spans="2:27" x14ac:dyDescent="0.3">
      <c r="B29" s="8"/>
      <c r="C29" s="29" t="s">
        <v>6</v>
      </c>
      <c r="D29" s="29"/>
      <c r="E29" s="29"/>
      <c r="F29" s="8"/>
      <c r="G29" s="29" t="s">
        <v>30</v>
      </c>
      <c r="H29" s="29"/>
      <c r="I29" s="29"/>
      <c r="K29" s="8"/>
      <c r="L29" s="29" t="s">
        <v>6</v>
      </c>
      <c r="M29" s="29"/>
      <c r="N29" s="29"/>
      <c r="O29" s="8"/>
      <c r="P29" s="29" t="s">
        <v>30</v>
      </c>
      <c r="Q29" s="29"/>
      <c r="R29" s="29"/>
      <c r="T29" s="8"/>
      <c r="U29" s="29" t="s">
        <v>6</v>
      </c>
      <c r="V29" s="29"/>
      <c r="W29" s="29"/>
      <c r="X29" s="8"/>
      <c r="Y29" s="29" t="s">
        <v>30</v>
      </c>
      <c r="Z29" s="29"/>
      <c r="AA29" s="29"/>
    </row>
    <row r="30" spans="2:27" x14ac:dyDescent="0.3">
      <c r="B30" s="8" t="s">
        <v>2</v>
      </c>
      <c r="C30" s="8" t="s">
        <v>3</v>
      </c>
      <c r="D30" s="8" t="s">
        <v>4</v>
      </c>
      <c r="E30" s="8" t="s">
        <v>5</v>
      </c>
      <c r="F30" s="8" t="s">
        <v>2</v>
      </c>
      <c r="G30" s="8" t="s">
        <v>3</v>
      </c>
      <c r="H30" s="8" t="s">
        <v>4</v>
      </c>
      <c r="I30" s="8" t="s">
        <v>5</v>
      </c>
      <c r="K30" s="8" t="s">
        <v>2</v>
      </c>
      <c r="L30" s="8" t="s">
        <v>3</v>
      </c>
      <c r="M30" s="8" t="s">
        <v>4</v>
      </c>
      <c r="N30" s="8" t="s">
        <v>5</v>
      </c>
      <c r="O30" s="8" t="s">
        <v>2</v>
      </c>
      <c r="P30" s="8" t="s">
        <v>3</v>
      </c>
      <c r="Q30" s="8" t="s">
        <v>4</v>
      </c>
      <c r="R30" s="8" t="s">
        <v>5</v>
      </c>
      <c r="T30" s="8" t="s">
        <v>2</v>
      </c>
      <c r="U30" s="8" t="s">
        <v>3</v>
      </c>
      <c r="V30" s="8" t="s">
        <v>4</v>
      </c>
      <c r="W30" s="8" t="s">
        <v>5</v>
      </c>
      <c r="X30" s="8" t="s">
        <v>2</v>
      </c>
      <c r="Y30" s="8" t="s">
        <v>3</v>
      </c>
      <c r="Z30" s="8" t="s">
        <v>4</v>
      </c>
      <c r="AA30" s="8" t="s">
        <v>5</v>
      </c>
    </row>
    <row r="31" spans="2:27" x14ac:dyDescent="0.3">
      <c r="B31" s="8">
        <v>-70</v>
      </c>
      <c r="C31" s="12">
        <v>0</v>
      </c>
      <c r="D31" s="12">
        <v>0</v>
      </c>
      <c r="E31" s="20">
        <v>15</v>
      </c>
      <c r="F31" s="8">
        <v>-70</v>
      </c>
      <c r="G31" s="12">
        <v>0</v>
      </c>
      <c r="H31" s="12">
        <v>0</v>
      </c>
      <c r="I31" s="20">
        <v>15</v>
      </c>
      <c r="K31" s="8">
        <v>-70</v>
      </c>
      <c r="L31" s="12">
        <v>0</v>
      </c>
      <c r="M31" s="12">
        <v>0</v>
      </c>
      <c r="N31" s="20">
        <v>7</v>
      </c>
      <c r="O31" s="8">
        <v>-70</v>
      </c>
      <c r="P31" s="12">
        <v>0</v>
      </c>
      <c r="Q31" s="12">
        <v>0</v>
      </c>
      <c r="R31" s="20">
        <v>11</v>
      </c>
      <c r="T31" s="8">
        <v>-70</v>
      </c>
      <c r="U31" s="12">
        <v>3.1107410524356684E-3</v>
      </c>
      <c r="V31" s="12">
        <v>2.3814499551256642E-3</v>
      </c>
      <c r="W31" s="20">
        <v>8</v>
      </c>
      <c r="X31" s="8">
        <v>-70</v>
      </c>
      <c r="Y31" s="12">
        <v>0</v>
      </c>
      <c r="Z31" s="12">
        <v>0</v>
      </c>
      <c r="AA31" s="20">
        <v>7</v>
      </c>
    </row>
    <row r="32" spans="2:27" x14ac:dyDescent="0.3">
      <c r="B32" s="8">
        <v>-80</v>
      </c>
      <c r="C32" s="12">
        <v>1.2013175843725106E-3</v>
      </c>
      <c r="D32" s="12">
        <v>4.2745625256986157E-3</v>
      </c>
      <c r="E32" s="20">
        <v>15</v>
      </c>
      <c r="F32" s="8">
        <v>-80</v>
      </c>
      <c r="G32" s="12">
        <v>2.2159952691709152E-2</v>
      </c>
      <c r="H32" s="12">
        <v>5.4528637192550744E-3</v>
      </c>
      <c r="I32" s="20">
        <v>15</v>
      </c>
      <c r="K32" s="8">
        <v>-80</v>
      </c>
      <c r="L32" s="12">
        <v>-1.3212085024671758E-2</v>
      </c>
      <c r="M32" s="12">
        <v>9.9303490274800892E-3</v>
      </c>
      <c r="N32" s="20">
        <v>7</v>
      </c>
      <c r="O32" s="8">
        <v>-80</v>
      </c>
      <c r="P32" s="12">
        <v>1.5564951088082696E-2</v>
      </c>
      <c r="Q32" s="12">
        <v>7.6154814049912466E-3</v>
      </c>
      <c r="R32" s="20">
        <v>11</v>
      </c>
      <c r="T32" s="8">
        <v>-80</v>
      </c>
      <c r="U32" s="12">
        <v>1.1319123100617886E-2</v>
      </c>
      <c r="V32" s="12">
        <v>5.9519165088083234E-3</v>
      </c>
      <c r="W32" s="20">
        <v>8</v>
      </c>
      <c r="X32" s="8">
        <v>-80</v>
      </c>
      <c r="Y32" s="12">
        <v>7.0090266683845881E-2</v>
      </c>
      <c r="Z32" s="12">
        <v>2.5789655808475975E-2</v>
      </c>
      <c r="AA32" s="20">
        <v>7</v>
      </c>
    </row>
    <row r="33" spans="2:27" x14ac:dyDescent="0.3">
      <c r="B33" s="8">
        <v>-90</v>
      </c>
      <c r="C33" s="12">
        <v>7.6606298315414958E-3</v>
      </c>
      <c r="D33" s="12">
        <v>5.880442857288096E-3</v>
      </c>
      <c r="E33" s="20">
        <v>15</v>
      </c>
      <c r="F33" s="8">
        <v>-90</v>
      </c>
      <c r="G33" s="12">
        <v>9.4419248567790603E-2</v>
      </c>
      <c r="H33" s="12">
        <v>1.4901340395707539E-2</v>
      </c>
      <c r="I33" s="20">
        <v>15</v>
      </c>
      <c r="K33" s="8">
        <v>-90</v>
      </c>
      <c r="L33" s="12">
        <v>-1.5662459032660562E-2</v>
      </c>
      <c r="M33" s="12">
        <v>1.4580597213668379E-2</v>
      </c>
      <c r="N33" s="20">
        <v>7</v>
      </c>
      <c r="O33" s="8">
        <v>-90</v>
      </c>
      <c r="P33" s="12">
        <v>8.2884931674837917E-2</v>
      </c>
      <c r="Q33" s="12">
        <v>2.4167159674485954E-2</v>
      </c>
      <c r="R33" s="20">
        <v>11</v>
      </c>
      <c r="T33" s="8">
        <v>-90</v>
      </c>
      <c r="U33" s="12">
        <v>8.1310784740535793E-3</v>
      </c>
      <c r="V33" s="12">
        <v>3.9479800706748594E-3</v>
      </c>
      <c r="W33" s="20">
        <v>8</v>
      </c>
      <c r="X33" s="8">
        <v>-90</v>
      </c>
      <c r="Y33" s="12">
        <v>0.30212579589471705</v>
      </c>
      <c r="Z33" s="12">
        <v>7.7628479646874429E-2</v>
      </c>
      <c r="AA33" s="20">
        <v>7</v>
      </c>
    </row>
    <row r="34" spans="2:27" x14ac:dyDescent="0.3">
      <c r="B34" s="8">
        <v>-100</v>
      </c>
      <c r="C34" s="12">
        <v>2.7974790978270454E-2</v>
      </c>
      <c r="D34" s="12">
        <v>1.3869390988737637E-2</v>
      </c>
      <c r="E34" s="20">
        <v>15</v>
      </c>
      <c r="F34" s="8">
        <v>-100</v>
      </c>
      <c r="G34" s="12">
        <v>0.32256755857353464</v>
      </c>
      <c r="H34" s="12">
        <v>4.3114066643207299E-2</v>
      </c>
      <c r="I34" s="20">
        <v>15</v>
      </c>
      <c r="K34" s="8">
        <v>-100</v>
      </c>
      <c r="L34" s="12">
        <v>1.0628202856251049E-2</v>
      </c>
      <c r="M34" s="12">
        <v>1.7449751996049798E-2</v>
      </c>
      <c r="N34" s="20">
        <v>7</v>
      </c>
      <c r="O34" s="8">
        <v>-100</v>
      </c>
      <c r="P34" s="12">
        <v>0.33127656017336449</v>
      </c>
      <c r="Q34" s="12">
        <v>6.7412381895828488E-2</v>
      </c>
      <c r="R34" s="20">
        <v>11</v>
      </c>
      <c r="T34" s="8">
        <v>-100</v>
      </c>
      <c r="U34" s="12">
        <v>3.8887523808302973E-2</v>
      </c>
      <c r="V34" s="12">
        <v>1.2885103737941836E-2</v>
      </c>
      <c r="W34" s="20">
        <v>8</v>
      </c>
      <c r="X34" s="8">
        <v>-100</v>
      </c>
      <c r="Y34" s="12">
        <v>0.64027077329605808</v>
      </c>
      <c r="Z34" s="12">
        <v>9.4947839913942469E-2</v>
      </c>
      <c r="AA34" s="20">
        <v>7</v>
      </c>
    </row>
    <row r="35" spans="2:27" x14ac:dyDescent="0.3">
      <c r="B35" s="8">
        <v>-110</v>
      </c>
      <c r="C35" s="12">
        <v>0.11640854679109845</v>
      </c>
      <c r="D35" s="12">
        <v>3.9276996028655808E-2</v>
      </c>
      <c r="E35" s="20">
        <v>15</v>
      </c>
      <c r="F35" s="8">
        <v>-110</v>
      </c>
      <c r="G35" s="12">
        <v>0.67623869564946781</v>
      </c>
      <c r="H35" s="12">
        <v>5.6786664470441263E-2</v>
      </c>
      <c r="I35" s="20">
        <v>15</v>
      </c>
      <c r="K35" s="8">
        <v>-110</v>
      </c>
      <c r="L35" s="12">
        <v>0.10282020075704194</v>
      </c>
      <c r="M35" s="12">
        <v>3.5610514846023837E-2</v>
      </c>
      <c r="N35" s="20">
        <v>7</v>
      </c>
      <c r="O35" s="8">
        <v>-110</v>
      </c>
      <c r="P35" s="12">
        <v>0.643005691254669</v>
      </c>
      <c r="Q35" s="12">
        <v>8.4406060178422532E-2</v>
      </c>
      <c r="R35" s="20">
        <v>11</v>
      </c>
      <c r="T35" s="8">
        <v>-110</v>
      </c>
      <c r="U35" s="12">
        <v>0.10460452551507038</v>
      </c>
      <c r="V35" s="12">
        <v>3.4404498217516635E-2</v>
      </c>
      <c r="W35" s="20">
        <v>8</v>
      </c>
      <c r="X35" s="8">
        <v>-110</v>
      </c>
      <c r="Y35" s="12">
        <v>0.88046335209967175</v>
      </c>
      <c r="Z35" s="12">
        <v>3.1116093278173787E-2</v>
      </c>
      <c r="AA35" s="20">
        <v>7</v>
      </c>
    </row>
    <row r="36" spans="2:27" x14ac:dyDescent="0.3">
      <c r="B36" s="8">
        <v>-120</v>
      </c>
      <c r="C36" s="12">
        <v>0.36088652682490824</v>
      </c>
      <c r="D36" s="12">
        <v>6.0932838589274368E-2</v>
      </c>
      <c r="E36" s="20">
        <v>15</v>
      </c>
      <c r="F36" s="8">
        <v>-120</v>
      </c>
      <c r="G36" s="12">
        <v>0.90723163399322215</v>
      </c>
      <c r="H36" s="12">
        <v>2.4803997337091405E-2</v>
      </c>
      <c r="I36" s="20">
        <v>15</v>
      </c>
      <c r="K36" s="8">
        <v>-120</v>
      </c>
      <c r="L36" s="12">
        <v>0.35086186810587189</v>
      </c>
      <c r="M36" s="12">
        <v>5.6741541851482787E-2</v>
      </c>
      <c r="N36" s="20">
        <v>7</v>
      </c>
      <c r="O36" s="8">
        <v>-120</v>
      </c>
      <c r="P36" s="12">
        <v>0.86686958051187257</v>
      </c>
      <c r="Q36" s="12">
        <v>4.3653730386668178E-2</v>
      </c>
      <c r="R36" s="20">
        <v>11</v>
      </c>
      <c r="T36" s="8">
        <v>-120</v>
      </c>
      <c r="U36" s="12">
        <v>0.32628372056881311</v>
      </c>
      <c r="V36" s="12">
        <v>8.044032546145527E-2</v>
      </c>
      <c r="W36" s="20">
        <v>8</v>
      </c>
      <c r="X36" s="8">
        <v>-120</v>
      </c>
      <c r="Y36" s="12">
        <v>0.95356260150852279</v>
      </c>
      <c r="Z36" s="12">
        <v>1.1515203167506562E-2</v>
      </c>
      <c r="AA36" s="20">
        <v>7</v>
      </c>
    </row>
    <row r="37" spans="2:27" x14ac:dyDescent="0.3">
      <c r="B37" s="8">
        <v>-130</v>
      </c>
      <c r="C37" s="12">
        <v>0.76397978079028839</v>
      </c>
      <c r="D37" s="12">
        <v>3.6818777137715336E-2</v>
      </c>
      <c r="E37" s="20">
        <v>15</v>
      </c>
      <c r="F37" s="8">
        <v>-130</v>
      </c>
      <c r="G37" s="12">
        <v>0.97033020567714068</v>
      </c>
      <c r="H37" s="12">
        <v>7.8584975344184096E-3</v>
      </c>
      <c r="I37" s="20">
        <v>15</v>
      </c>
      <c r="K37" s="8">
        <v>-130</v>
      </c>
      <c r="L37" s="12">
        <v>0.65593232463641626</v>
      </c>
      <c r="M37" s="12">
        <v>3.5916276076690325E-2</v>
      </c>
      <c r="N37" s="20">
        <v>7</v>
      </c>
      <c r="O37" s="8">
        <v>-130</v>
      </c>
      <c r="P37" s="12">
        <v>0.96888273617207088</v>
      </c>
      <c r="Q37" s="12">
        <v>1.5912537169987074E-2</v>
      </c>
      <c r="R37" s="20">
        <v>10</v>
      </c>
      <c r="T37" s="8">
        <v>-130</v>
      </c>
      <c r="U37" s="12">
        <v>0.67829791675121209</v>
      </c>
      <c r="V37" s="12">
        <v>7.9686855756630343E-2</v>
      </c>
      <c r="W37" s="20">
        <v>8</v>
      </c>
      <c r="X37" s="8">
        <v>-130</v>
      </c>
      <c r="Y37" s="12">
        <v>0.98264912156425732</v>
      </c>
      <c r="Z37" s="12">
        <v>7.5770886527052302E-3</v>
      </c>
      <c r="AA37" s="20">
        <v>7</v>
      </c>
    </row>
    <row r="38" spans="2:27" x14ac:dyDescent="0.3">
      <c r="B38" s="8">
        <v>-140</v>
      </c>
      <c r="C38" s="12">
        <v>0.92495591238879671</v>
      </c>
      <c r="D38" s="12">
        <v>2.4747627350222734E-2</v>
      </c>
      <c r="E38" s="20">
        <v>15</v>
      </c>
      <c r="F38" s="8">
        <v>-140</v>
      </c>
      <c r="G38" s="12">
        <v>0.99131259837633723</v>
      </c>
      <c r="H38" s="12">
        <v>7.5937654822554549E-3</v>
      </c>
      <c r="I38" s="20">
        <v>15</v>
      </c>
      <c r="K38" s="8">
        <v>-140</v>
      </c>
      <c r="L38" s="12">
        <v>0.89550474832158933</v>
      </c>
      <c r="M38" s="12">
        <v>1.6827352717041791E-2</v>
      </c>
      <c r="N38" s="20">
        <v>7</v>
      </c>
      <c r="O38" s="8">
        <v>-140</v>
      </c>
      <c r="P38" s="12">
        <v>0.98819562995098664</v>
      </c>
      <c r="Q38" s="12">
        <v>8.029774650713889E-3</v>
      </c>
      <c r="R38" s="20">
        <v>10</v>
      </c>
      <c r="T38" s="8">
        <v>-140</v>
      </c>
      <c r="U38" s="12">
        <v>0.93453171628142084</v>
      </c>
      <c r="V38" s="12">
        <v>2.1871123824471792E-2</v>
      </c>
      <c r="W38" s="20">
        <v>8</v>
      </c>
      <c r="X38" s="8">
        <v>-140</v>
      </c>
      <c r="Y38" s="12">
        <v>0.98392613525872186</v>
      </c>
      <c r="Z38" s="12">
        <v>9.3406694991222516E-3</v>
      </c>
      <c r="AA38" s="20">
        <v>7</v>
      </c>
    </row>
    <row r="39" spans="2:27" x14ac:dyDescent="0.3">
      <c r="B39" s="8">
        <v>-150</v>
      </c>
      <c r="C39" s="12">
        <v>1</v>
      </c>
      <c r="D39" s="12">
        <v>0</v>
      </c>
      <c r="E39" s="20">
        <v>14</v>
      </c>
      <c r="F39" s="8">
        <v>-150</v>
      </c>
      <c r="G39" s="12">
        <v>1</v>
      </c>
      <c r="H39" s="12">
        <v>0</v>
      </c>
      <c r="I39" s="20">
        <v>14</v>
      </c>
      <c r="K39" s="8">
        <v>-150</v>
      </c>
      <c r="L39" s="12">
        <v>1</v>
      </c>
      <c r="M39" s="12">
        <v>0</v>
      </c>
      <c r="N39" s="20">
        <v>7</v>
      </c>
      <c r="O39" s="8">
        <v>-150</v>
      </c>
      <c r="P39" s="12">
        <v>1</v>
      </c>
      <c r="Q39" s="12">
        <v>0</v>
      </c>
      <c r="R39" s="20">
        <v>10</v>
      </c>
      <c r="T39" s="8">
        <v>-150</v>
      </c>
      <c r="U39" s="12">
        <v>0.99697525696786626</v>
      </c>
      <c r="V39" s="12">
        <v>3.0247430321336923E-3</v>
      </c>
      <c r="W39" s="20">
        <v>5</v>
      </c>
      <c r="X39" s="8">
        <v>-150</v>
      </c>
      <c r="Y39" s="12">
        <v>1</v>
      </c>
      <c r="Z39" s="12">
        <v>0</v>
      </c>
      <c r="AA39" s="20">
        <v>7</v>
      </c>
    </row>
    <row r="41" spans="2:27" x14ac:dyDescent="0.3">
      <c r="B41" s="2" t="s">
        <v>68</v>
      </c>
      <c r="C41" s="35"/>
      <c r="D41" s="44" t="s">
        <v>71</v>
      </c>
      <c r="E41" s="44"/>
      <c r="F41" s="44"/>
      <c r="G41" s="44"/>
      <c r="H41" s="44"/>
      <c r="I41" s="44"/>
      <c r="K41" s="2" t="s">
        <v>75</v>
      </c>
      <c r="L41" s="35"/>
      <c r="M41" s="44" t="s">
        <v>74</v>
      </c>
      <c r="N41" s="44"/>
      <c r="O41" s="44"/>
      <c r="P41" s="44"/>
      <c r="Q41" s="44"/>
      <c r="R41" s="44"/>
    </row>
    <row r="42" spans="2:27" x14ac:dyDescent="0.3">
      <c r="B42" s="8"/>
      <c r="C42" s="29" t="s">
        <v>6</v>
      </c>
      <c r="D42" s="29"/>
      <c r="E42" s="29"/>
      <c r="F42" s="8"/>
      <c r="G42" s="29" t="s">
        <v>30</v>
      </c>
      <c r="H42" s="29"/>
      <c r="I42" s="29"/>
      <c r="K42" s="8"/>
      <c r="L42" s="29" t="s">
        <v>6</v>
      </c>
      <c r="M42" s="29"/>
      <c r="N42" s="29"/>
      <c r="O42" s="8"/>
      <c r="P42" s="29" t="s">
        <v>30</v>
      </c>
      <c r="Q42" s="29"/>
      <c r="R42" s="29"/>
    </row>
    <row r="43" spans="2:27" x14ac:dyDescent="0.3">
      <c r="B43" s="8" t="s">
        <v>2</v>
      </c>
      <c r="C43" s="8" t="s">
        <v>3</v>
      </c>
      <c r="D43" s="8" t="s">
        <v>4</v>
      </c>
      <c r="E43" s="8" t="s">
        <v>5</v>
      </c>
      <c r="F43" s="8" t="s">
        <v>2</v>
      </c>
      <c r="G43" s="8" t="s">
        <v>3</v>
      </c>
      <c r="H43" s="8" t="s">
        <v>4</v>
      </c>
      <c r="I43" s="8" t="s">
        <v>5</v>
      </c>
      <c r="K43" s="8" t="s">
        <v>2</v>
      </c>
      <c r="L43" s="8" t="s">
        <v>3</v>
      </c>
      <c r="M43" s="8" t="s">
        <v>4</v>
      </c>
      <c r="N43" s="8" t="s">
        <v>5</v>
      </c>
      <c r="O43" s="8" t="s">
        <v>2</v>
      </c>
      <c r="P43" s="8" t="s">
        <v>3</v>
      </c>
      <c r="Q43" s="8" t="s">
        <v>4</v>
      </c>
      <c r="R43" s="8" t="s">
        <v>5</v>
      </c>
    </row>
    <row r="44" spans="2:27" x14ac:dyDescent="0.3">
      <c r="B44" s="8">
        <v>-70</v>
      </c>
      <c r="C44" s="12">
        <v>1.5289494990502014E-2</v>
      </c>
      <c r="D44" s="12">
        <v>1.179661770895035E-2</v>
      </c>
      <c r="E44" s="20">
        <v>6</v>
      </c>
      <c r="F44" s="8">
        <v>-70</v>
      </c>
      <c r="G44" s="12">
        <v>-1.2957181590178384E-2</v>
      </c>
      <c r="H44" s="12">
        <v>8.6978736108293837E-3</v>
      </c>
      <c r="I44" s="20">
        <v>8</v>
      </c>
      <c r="K44" s="8">
        <v>-70</v>
      </c>
      <c r="L44" s="12">
        <v>0</v>
      </c>
      <c r="M44" s="12">
        <v>0</v>
      </c>
      <c r="N44" s="20">
        <v>4</v>
      </c>
      <c r="O44" s="8">
        <v>-70</v>
      </c>
      <c r="P44" s="12">
        <v>0</v>
      </c>
      <c r="Q44" s="12">
        <v>0</v>
      </c>
      <c r="R44" s="20">
        <v>6</v>
      </c>
    </row>
    <row r="45" spans="2:27" x14ac:dyDescent="0.3">
      <c r="B45" s="8">
        <v>-80</v>
      </c>
      <c r="C45" s="12">
        <v>5.7638581705924631E-3</v>
      </c>
      <c r="D45" s="12">
        <v>2.6313935950753888E-3</v>
      </c>
      <c r="E45" s="20">
        <v>6</v>
      </c>
      <c r="F45" s="8">
        <v>-80</v>
      </c>
      <c r="G45" s="12">
        <v>2.712330481609522E-2</v>
      </c>
      <c r="H45" s="12">
        <v>1.2290221497592332E-2</v>
      </c>
      <c r="I45" s="20">
        <v>8</v>
      </c>
      <c r="K45" s="8">
        <v>-80</v>
      </c>
      <c r="L45" s="12">
        <v>3.4029302525877651E-2</v>
      </c>
      <c r="M45" s="12">
        <v>7.0433612848183119E-3</v>
      </c>
      <c r="N45" s="20">
        <v>4</v>
      </c>
      <c r="O45" s="8">
        <v>-80</v>
      </c>
      <c r="P45" s="12">
        <v>8.9682578071955954E-2</v>
      </c>
      <c r="Q45" s="12">
        <v>2.3017897311531636E-2</v>
      </c>
      <c r="R45" s="20">
        <v>6</v>
      </c>
    </row>
    <row r="46" spans="2:27" x14ac:dyDescent="0.3">
      <c r="B46" s="8">
        <v>-90</v>
      </c>
      <c r="C46" s="12">
        <v>3.0441006492875646E-2</v>
      </c>
      <c r="D46" s="12">
        <v>1.1809355690863723E-2</v>
      </c>
      <c r="E46" s="20">
        <v>6</v>
      </c>
      <c r="F46" s="8">
        <v>-90</v>
      </c>
      <c r="G46" s="12">
        <v>0.37746356936843528</v>
      </c>
      <c r="H46" s="12">
        <v>4.7509942766625929E-2</v>
      </c>
      <c r="I46" s="20">
        <v>8</v>
      </c>
      <c r="K46" s="8">
        <v>-90</v>
      </c>
      <c r="L46" s="12">
        <v>0.17222217670831558</v>
      </c>
      <c r="M46" s="12">
        <v>5.3308397190832326E-3</v>
      </c>
      <c r="N46" s="20">
        <v>4</v>
      </c>
      <c r="O46" s="8">
        <v>-90</v>
      </c>
      <c r="P46" s="12">
        <v>0.17325953100520966</v>
      </c>
      <c r="Q46" s="12">
        <v>2.3410730080064796E-2</v>
      </c>
      <c r="R46" s="20">
        <v>6</v>
      </c>
    </row>
    <row r="47" spans="2:27" x14ac:dyDescent="0.3">
      <c r="B47" s="8">
        <v>-100</v>
      </c>
      <c r="C47" s="12">
        <v>0.16407494418045124</v>
      </c>
      <c r="D47" s="12">
        <v>6.6342880835157797E-2</v>
      </c>
      <c r="E47" s="20">
        <v>6</v>
      </c>
      <c r="F47" s="8">
        <v>-100</v>
      </c>
      <c r="G47" s="12">
        <v>0.90936474950935697</v>
      </c>
      <c r="H47" s="12">
        <v>4.8518859350340504E-2</v>
      </c>
      <c r="I47" s="20">
        <v>8</v>
      </c>
      <c r="K47" s="8">
        <v>-100</v>
      </c>
      <c r="L47" s="12">
        <v>0.3767317334085582</v>
      </c>
      <c r="M47" s="12">
        <v>1.9916708789053536E-2</v>
      </c>
      <c r="N47" s="20">
        <v>4</v>
      </c>
      <c r="O47" s="8">
        <v>-100</v>
      </c>
      <c r="P47" s="12">
        <v>0.37216325242923637</v>
      </c>
      <c r="Q47" s="12">
        <v>4.6541257278748319E-2</v>
      </c>
      <c r="R47" s="20">
        <v>6</v>
      </c>
    </row>
    <row r="48" spans="2:27" x14ac:dyDescent="0.3">
      <c r="B48" s="8">
        <v>-110</v>
      </c>
      <c r="C48" s="12">
        <v>0.59092035223346195</v>
      </c>
      <c r="D48" s="12">
        <v>7.6444501116076494E-2</v>
      </c>
      <c r="E48" s="20">
        <v>6</v>
      </c>
      <c r="F48" s="8">
        <v>-110</v>
      </c>
      <c r="G48" s="12">
        <v>0.99178949908672076</v>
      </c>
      <c r="H48" s="12">
        <v>1.9998159048947473E-2</v>
      </c>
      <c r="I48" s="20">
        <v>8</v>
      </c>
      <c r="K48" s="8">
        <v>-110</v>
      </c>
      <c r="L48" s="12">
        <v>0.62558832848652002</v>
      </c>
      <c r="M48" s="12">
        <v>2.1501260264047639E-2</v>
      </c>
      <c r="N48" s="20">
        <v>4</v>
      </c>
      <c r="O48" s="8">
        <v>-110</v>
      </c>
      <c r="P48" s="12">
        <v>0.62608780537036335</v>
      </c>
      <c r="Q48" s="12">
        <v>6.0317221089003316E-2</v>
      </c>
      <c r="R48" s="20">
        <v>6</v>
      </c>
    </row>
    <row r="49" spans="2:18" x14ac:dyDescent="0.3">
      <c r="B49" s="8">
        <v>-120</v>
      </c>
      <c r="C49" s="12">
        <v>0.91932775880612017</v>
      </c>
      <c r="D49" s="12">
        <v>4.073295582624363E-2</v>
      </c>
      <c r="E49" s="20">
        <v>6</v>
      </c>
      <c r="F49" s="8">
        <v>-120</v>
      </c>
      <c r="G49" s="12">
        <v>1.0020787223006185</v>
      </c>
      <c r="H49" s="12">
        <v>1.6282662915874921E-2</v>
      </c>
      <c r="I49" s="20">
        <v>8</v>
      </c>
      <c r="K49" s="8">
        <v>-120</v>
      </c>
      <c r="L49" s="12">
        <v>0.77455196376328017</v>
      </c>
      <c r="M49" s="12">
        <v>1.3873161435649589E-2</v>
      </c>
      <c r="N49" s="20">
        <v>4</v>
      </c>
      <c r="O49" s="8">
        <v>-120</v>
      </c>
      <c r="P49" s="12">
        <v>0.81879367699256811</v>
      </c>
      <c r="Q49" s="12">
        <v>4.1076218029950887E-2</v>
      </c>
      <c r="R49" s="20">
        <v>6</v>
      </c>
    </row>
    <row r="50" spans="2:18" x14ac:dyDescent="0.3">
      <c r="B50" s="8">
        <v>-130</v>
      </c>
      <c r="C50" s="12">
        <v>0.98922411971959789</v>
      </c>
      <c r="D50" s="12">
        <v>1.0509157790690645E-2</v>
      </c>
      <c r="E50" s="20">
        <v>6</v>
      </c>
      <c r="F50" s="8">
        <v>-130</v>
      </c>
      <c r="G50" s="12">
        <v>1.0480282891042838</v>
      </c>
      <c r="H50" s="12">
        <v>1.5931875288276897E-2</v>
      </c>
      <c r="I50" s="20">
        <v>8</v>
      </c>
      <c r="K50" s="8">
        <v>-130</v>
      </c>
      <c r="L50" s="12">
        <v>0.87554656327531277</v>
      </c>
      <c r="M50" s="12">
        <v>1.8990335959106368E-2</v>
      </c>
      <c r="N50" s="20">
        <v>4</v>
      </c>
      <c r="O50" s="8">
        <v>-130</v>
      </c>
      <c r="P50" s="12">
        <v>0.90564835858718229</v>
      </c>
      <c r="Q50" s="12">
        <v>1.0924254700428043E-2</v>
      </c>
      <c r="R50" s="20">
        <v>6</v>
      </c>
    </row>
    <row r="51" spans="2:18" x14ac:dyDescent="0.3">
      <c r="B51" s="8">
        <v>-140</v>
      </c>
      <c r="C51" s="12">
        <v>0.99063516850372701</v>
      </c>
      <c r="D51" s="12">
        <v>4.970342721837797E-3</v>
      </c>
      <c r="E51" s="20">
        <v>6</v>
      </c>
      <c r="F51" s="8">
        <v>-140</v>
      </c>
      <c r="G51" s="12">
        <v>0.98989531607095316</v>
      </c>
      <c r="H51" s="12">
        <v>1.0668329438583745E-2</v>
      </c>
      <c r="I51" s="20">
        <v>8</v>
      </c>
      <c r="K51" s="8">
        <v>-140</v>
      </c>
      <c r="L51" s="12">
        <v>0.92491045349186018</v>
      </c>
      <c r="M51" s="12">
        <v>1.2683170699399586E-2</v>
      </c>
      <c r="N51" s="20">
        <v>4</v>
      </c>
      <c r="O51" s="8">
        <v>-140</v>
      </c>
      <c r="P51" s="12">
        <v>0.96650751868667484</v>
      </c>
      <c r="Q51" s="12">
        <v>1.9058155222786029E-2</v>
      </c>
      <c r="R51" s="20">
        <v>6</v>
      </c>
    </row>
    <row r="52" spans="2:18" x14ac:dyDescent="0.3">
      <c r="B52" s="8">
        <v>-150</v>
      </c>
      <c r="C52" s="12">
        <v>1</v>
      </c>
      <c r="D52" s="12">
        <v>0</v>
      </c>
      <c r="E52" s="20">
        <v>6</v>
      </c>
      <c r="F52" s="8">
        <v>-150</v>
      </c>
      <c r="G52" s="12">
        <v>1</v>
      </c>
      <c r="H52" s="12">
        <v>0</v>
      </c>
      <c r="I52" s="20">
        <v>7</v>
      </c>
      <c r="K52" s="8">
        <v>-150</v>
      </c>
      <c r="L52" s="12">
        <v>1</v>
      </c>
      <c r="M52" s="12">
        <v>0</v>
      </c>
      <c r="N52" s="20">
        <v>4</v>
      </c>
      <c r="O52" s="8">
        <v>-150</v>
      </c>
      <c r="P52" s="12">
        <v>1</v>
      </c>
      <c r="Q52" s="12">
        <v>0</v>
      </c>
      <c r="R52" s="20">
        <v>6</v>
      </c>
    </row>
  </sheetData>
  <mergeCells count="27">
    <mergeCell ref="M41:R41"/>
    <mergeCell ref="L42:N42"/>
    <mergeCell ref="P42:R42"/>
    <mergeCell ref="V15:AA15"/>
    <mergeCell ref="U16:W16"/>
    <mergeCell ref="Y16:AA16"/>
    <mergeCell ref="V28:AA28"/>
    <mergeCell ref="U29:W29"/>
    <mergeCell ref="Y29:AA29"/>
    <mergeCell ref="M15:R15"/>
    <mergeCell ref="L16:N16"/>
    <mergeCell ref="P16:R16"/>
    <mergeCell ref="M28:R28"/>
    <mergeCell ref="L29:N29"/>
    <mergeCell ref="P29:R29"/>
    <mergeCell ref="D28:I28"/>
    <mergeCell ref="C29:E29"/>
    <mergeCell ref="G29:I29"/>
    <mergeCell ref="D41:I41"/>
    <mergeCell ref="C42:E42"/>
    <mergeCell ref="G42:I42"/>
    <mergeCell ref="C3:E3"/>
    <mergeCell ref="G3:I3"/>
    <mergeCell ref="D2:I2"/>
    <mergeCell ref="D15:I15"/>
    <mergeCell ref="C16:E16"/>
    <mergeCell ref="G16:I1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Figure 2</vt:lpstr>
      <vt:lpstr>Figure 4</vt:lpstr>
      <vt:lpstr>Figure S2</vt:lpstr>
      <vt:lpstr>Figure S5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2021-07-28T07:59:15Z</dcterms:modified>
</cp:coreProperties>
</file>